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0" windowHeight="11010" tabRatio="744" firstSheet="12" activeTab="17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1_Finalità_Attività_Tusp_1" sheetId="127" r:id="rId8"/>
    <sheet name="03.02_Condizioni_Art20co.2_Tusp" sheetId="108" r:id="rId9"/>
    <sheet name="Foglio1" sheetId="121" r:id="rId10"/>
    <sheet name="04_Mantenimento" sheetId="118" r:id="rId11"/>
    <sheet name="05.01_Azioni_Contenimento_Costi" sheetId="113" r:id="rId12"/>
    <sheet name="05.02_Azioni_Cessione" sheetId="110" r:id="rId13"/>
    <sheet name="05.03_Azioni_Liquidazione" sheetId="111" r:id="rId14"/>
    <sheet name="05.04_Azioni_Fusione" sheetId="116" r:id="rId15"/>
    <sheet name="05.05_Riepilogo" sheetId="117" r:id="rId16"/>
    <sheet name="06._Elenco_motivazioni" sheetId="120" r:id="rId17"/>
    <sheet name="Foglio2" sheetId="122" r:id="rId18"/>
    <sheet name="Foglio3" sheetId="123" r:id="rId19"/>
    <sheet name="Foglio4" sheetId="124" r:id="rId20"/>
    <sheet name="Foglio5" sheetId="125" r:id="rId21"/>
    <sheet name="Foglio6" sheetId="126" r:id="rId22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8">'03.02_Condizioni_Art20co.2_Tusp'!$A$1:$J$60</definedName>
    <definedName name="_xlnm.Print_Area" localSheetId="10">'04_Mantenimento'!$A$1:$H$24</definedName>
    <definedName name="_xlnm.Print_Area" localSheetId="11">'05.01_Azioni_Contenimento_Costi'!$A$1:$J$35</definedName>
    <definedName name="_xlnm.Print_Area" localSheetId="12">'05.02_Azioni_Cessione'!$A$1:$K$39</definedName>
    <definedName name="_xlnm.Print_Area" localSheetId="13">'05.03_Azioni_Liquidazione'!$A$1:$K$38</definedName>
    <definedName name="_xlnm.Print_Area" localSheetId="14">'05.04_Azioni_Fusione'!$A$1:$K$38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45621"/>
</workbook>
</file>

<file path=xl/calcChain.xml><?xml version="1.0" encoding="utf-8"?>
<calcChain xmlns="http://schemas.openxmlformats.org/spreadsheetml/2006/main">
  <c r="G25" i="121" l="1"/>
  <c r="D19" i="121"/>
  <c r="D17" i="121"/>
  <c r="G25" i="108"/>
  <c r="I66" i="117"/>
  <c r="I67" i="117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M76" i="104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<sst xmlns="http://schemas.openxmlformats.org/spreadsheetml/2006/main" count="680" uniqueCount="318">
  <si>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</si>
  <si>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</si>
  <si>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</si>
  <si>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</si>
  <si>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</si>
  <si>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</si>
  <si>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</si>
  <si>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</si>
  <si>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</si>
  <si>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</si>
  <si>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</si>
  <si>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</si>
  <si>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</si>
  <si>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</si>
  <si>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</si>
  <si>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</si>
  <si>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</si>
  <si>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</si>
  <si>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</si>
  <si>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</si>
  <si>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</si>
  <si>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</si>
  <si>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</si>
  <si>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</si>
  <si>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</si>
  <si>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</si>
  <si>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</si>
  <si>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</si>
  <si>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</si>
  <si>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</si>
  <si>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</si>
  <si>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</si>
  <si>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</si>
  <si>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</si>
  <si>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</si>
  <si>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</si>
  <si>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</si>
  <si>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</si>
  <si>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</si>
  <si>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</si>
  <si>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</si>
  <si>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</si>
  <si>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</si>
  <si>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</si>
  <si>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</si>
  <si>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</si>
  <si>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</si>
  <si>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</si>
  <si>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</si>
  <si>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</si>
  <si>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</si>
  <si>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</si>
  <si>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</si>
  <si>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</si>
  <si>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</si>
  <si>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</si>
  <si>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</si>
  <si>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</si>
  <si>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</si>
  <si>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</si>
  <si>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</si>
  <si>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</si>
  <si>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</si>
  <si>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</si>
  <si>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</si>
  <si>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</si>
  <si>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</si>
  <si>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</si>
  <si>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</si>
  <si>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</si>
  <si>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</si>
  <si>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</si>
  <si>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</si>
  <si>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</si>
  <si>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</si>
  <si>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</si>
  <si>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</si>
  <si>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</si>
  <si>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</si>
  <si>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</si>
  <si>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</si>
  <si>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</si>
  <si>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</si>
  <si>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</si>
  <si>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</si>
  <si>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</si>
  <si>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</si>
  <si>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</si>
  <si>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</si>
  <si>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</si>
  <si>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</si>
  <si>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</si>
  <si>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</si>
  <si>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</si>
  <si>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</si>
  <si>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</si>
  <si>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</si>
  <si>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</si>
  <si>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</si>
  <si>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</si>
  <si>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</si>
  <si>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</si>
  <si>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</si>
  <si>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</si>
  <si>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</si>
  <si>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</si>
  <si>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</si>
  <si>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</si>
  <si>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</si>
  <si>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</si>
  <si>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</si>
  <si>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</si>
  <si>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</si>
  <si>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</si>
  <si>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</si>
  <si>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</si>
  <si>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</si>
  <si>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</si>
  <si>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</si>
  <si>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</si>
  <si>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</si>
  <si>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</si>
  <si>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</si>
  <si>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</si>
  <si>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</si>
  <si>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</si>
  <si>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</si>
  <si>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</si>
  <si>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</si>
  <si>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</si>
  <si>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</si>
  <si>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</si>
  <si>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</si>
  <si>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</si>
  <si>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</si>
  <si>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</si>
  <si>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</si>
  <si>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</si>
  <si>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</si>
  <si>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</si>
  <si>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</si>
  <si>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</si>
  <si>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</si>
  <si>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</si>
  <si>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</si>
  <si>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</si>
  <si>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</si>
  <si>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</si>
  <si>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</si>
  <si>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</si>
  <si>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</si>
  <si>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</si>
  <si>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</si>
  <si>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</si>
  <si>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</si>
  <si>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</si>
  <si>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</si>
  <si>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</si>
  <si>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</si>
  <si>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</si>
  <si>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</si>
  <si>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</si>
  <si>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</si>
  <si>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</si>
  <si>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</si>
  <si>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</si>
  <si>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</si>
  <si>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</si>
  <si>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</si>
  <si>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</si>
  <si>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</si>
  <si>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</si>
  <si>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</si>
  <si>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</si>
  <si>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</si>
  <si>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</si>
  <si>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</si>
  <si>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</si>
  <si>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</si>
  <si>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</si>
  <si>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</si>
  <si>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</si>
  <si>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</si>
  <si>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</si>
  <si>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</si>
  <si>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</si>
  <si>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</si>
  <si>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</si>
  <si>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</si>
  <si>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</si>
  <si>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</si>
  <si>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</si>
  <si>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</si>
  <si>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</si>
  <si>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</si>
  <si>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</si>
  <si>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</si>
  <si>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</si>
  <si>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</si>
  <si>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</si>
  <si>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</si>
  <si>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</si>
  <si>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</si>
  <si>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</si>
  <si>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</si>
  <si>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</si>
  <si>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</si>
  <si>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</si>
  <si>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</si>
  <si>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</si>
  <si>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</si>
  <si>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</si>
  <si>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</si>
  <si>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</si>
  <si>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</si>
  <si>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</si>
  <si>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</si>
  <si>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</si>
  <si>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</si>
  <si>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</si>
  <si>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</si>
  <si>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</si>
  <si>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</si>
  <si>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</si>
  <si>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</si>
  <si>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</si>
  <si>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</si>
  <si>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</si>
  <si>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</si>
  <si>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</si>
  <si>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</si>
  <si>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</si>
  <si>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</si>
  <si>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</si>
  <si>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</si>
  <si>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</si>
  <si>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</si>
  <si>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</si>
  <si>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</si>
  <si>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</si>
  <si>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</si>
  <si>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</si>
  <si>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</si>
  <si>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</si>
  <si>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</si>
  <si>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</si>
  <si>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</si>
  <si>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</si>
  <si>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</si>
  <si>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</si>
  <si>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</si>
  <si>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</si>
  <si>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</si>
  <si>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</si>
  <si>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</si>
  <si>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</si>
  <si>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</si>
  <si>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</si>
  <si>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</si>
  <si>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</si>
  <si>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</si>
  <si>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</si>
  <si>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</si>
  <si>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</si>
  <si>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</si>
  <si>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</si>
  <si>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</si>
  <si>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</si>
  <si>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</si>
  <si>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</si>
  <si>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</si>
  <si>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</si>
  <si>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</si>
  <si>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</si>
  <si>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</si>
  <si>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</si>
  <si>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</si>
  <si>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</si>
  <si>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</si>
  <si>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</si>
  <si>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</si>
  <si>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</si>
  <si>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</si>
  <si>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</si>
  <si>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</si>
  <si>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</si>
  <si>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</si>
  <si>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</si>
  <si>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</si>
  <si>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</si>
  <si>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</si>
  <si>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</si>
  <si>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</si>
  <si>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DORELLA</t>
  </si>
  <si>
    <t>LORENZI</t>
  </si>
  <si>
    <t>02078000037</t>
  </si>
  <si>
    <t>ACQUA NOVARA V.C.O. SPA</t>
  </si>
  <si>
    <t>RACCOLTA TRATTAMENTO E FORNITURA DI ACQUA</t>
  </si>
  <si>
    <t>01958900035</t>
  </si>
  <si>
    <t>MEDIO NOVARESE AMBIENTE S.P.A.</t>
  </si>
  <si>
    <t>CONSORZIO GESTIONE RIFIUTI MEDIO NOVARESE</t>
  </si>
  <si>
    <t>RACCOLTA RIFIUTI</t>
  </si>
  <si>
    <t>Dir.1</t>
  </si>
  <si>
    <t>Diretta</t>
  </si>
  <si>
    <t>Ind.1</t>
  </si>
  <si>
    <t>Indiretta</t>
  </si>
  <si>
    <t>ACQUA NOVARA VCO SPA</t>
  </si>
  <si>
    <t>Svolgimento della Società di un servizio di interesse generale non ricorrono le condizioni per una razionalizzazione</t>
  </si>
  <si>
    <t xml:space="preserve"> </t>
  </si>
  <si>
    <t>MEDIO NOVARESE AMBIENTE SPA</t>
  </si>
  <si>
    <t>PIAZZA MAGGIOTTI 1 28010 CAVAGLIETTO</t>
  </si>
  <si>
    <t>0322806101</t>
  </si>
  <si>
    <t>0322806438</t>
  </si>
  <si>
    <t xml:space="preserve">vigile@comune.cavaglietto.no.it </t>
  </si>
  <si>
    <t>Dir 1</t>
  </si>
  <si>
    <t>ACQUA NOVARA VCO S.P.A.</t>
  </si>
  <si>
    <t>Ind. 1</t>
  </si>
  <si>
    <t>00288390032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</si>
</sst>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6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55" fillId="0" borderId="0"/>
    <xf numFmtId="0" fontId="9" fillId="0" borderId="0"/>
  </cellStyleXfs>
  <cellXfs count="273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1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7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7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 vertical="center" wrapText="1"/>
    </xf>
    <xf numFmtId="49" fontId="17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39" fillId="0" borderId="0" xfId="0" applyFont="1"/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6" fontId="38" fillId="0" borderId="0" xfId="0" applyNumberFormat="1" applyFont="1" applyAlignment="1" applyProtection="1">
      <alignment horizontal="center" vertical="center"/>
      <protection locked="0"/>
    </xf>
    <xf numFmtId="165" fontId="38" fillId="0" borderId="0" xfId="0" applyNumberFormat="1" applyFont="1" applyAlignment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3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4" fillId="0" borderId="0" xfId="0" quotePrefix="1" applyFont="1" applyAlignment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7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/>
    </xf>
    <xf numFmtId="166" fontId="45" fillId="0" borderId="0" xfId="0" applyNumberFormat="1" applyFont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167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8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3" borderId="12" xfId="0" applyNumberFormat="1" applyFont="1" applyFill="1" applyBorder="1" applyAlignment="1" applyProtection="1">
      <alignment horizontal="left" vertical="center"/>
      <protection locked="0"/>
    </xf>
    <xf numFmtId="49" fontId="12" fillId="8" borderId="14" xfId="0" applyNumberFormat="1" applyFont="1" applyFill="1" applyBorder="1" applyAlignment="1" applyProtection="1">
      <alignment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4" fillId="8" borderId="14" xfId="1" applyNumberFormat="1" applyFill="1" applyBorder="1" applyAlignment="1" applyProtection="1">
      <alignment horizontal="left" vertical="center"/>
      <protection locked="0"/>
    </xf>
    <xf numFmtId="49" fontId="15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 applyProtection="1">
      <alignment horizontal="center" vertical="center" wrapText="1" shrinkToFit="1"/>
    </xf>
    <xf numFmtId="49" fontId="8" fillId="5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2" xfId="0" applyNumberFormat="1" applyFont="1" applyFill="1" applyBorder="1" applyAlignment="1" applyProtection="1">
      <alignment vertical="center"/>
      <protection locked="0"/>
    </xf>
    <xf numFmtId="0" fontId="36" fillId="4" borderId="5" xfId="0" quotePrefix="1" applyFont="1" applyFill="1" applyBorder="1" applyAlignment="1" applyProtection="1">
      <alignment horizontal="center" vertical="center"/>
    </xf>
    <xf numFmtId="0" fontId="36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5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" builtinId="8"/>
    <cellStyle name="Collegamento ipertestuale 2" xfId="2"/>
    <cellStyle name="Euro" xfId="3"/>
    <cellStyle name="Euro 2" xfId="4"/>
    <cellStyle name="Excel Built-in Normal" xfId="5"/>
    <cellStyle name="Migliaia [0] 2" xfId="6"/>
    <cellStyle name="Migliaia [0] 3" xfId="7"/>
    <cellStyle name="Migliaia 2" xfId="8"/>
    <cellStyle name="Migliaia 2 2" xfId="9"/>
    <cellStyle name="Migliaia 3" xfId="10"/>
    <cellStyle name="Normal 2" xfId="11"/>
    <cellStyle name="Normale" xfId="0" builtinId="0"/>
    <cellStyle name="Normale 2" xfId="12"/>
    <cellStyle name="Normale 3" xfId="13"/>
    <cellStyle name="Normale 3 2" xfId="14"/>
    <cellStyle name="Normale 4" xfId="15"/>
    <cellStyle name="Normale 5" xfId="16"/>
    <cellStyle name="Normale_Foglio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2</xdr:row>
      <xdr:rowOff>133350</xdr:rowOff>
    </xdr:from>
    <xdr:to>
      <xdr:col>12</xdr:col>
      <xdr:colOff>133350</xdr:colOff>
      <xdr:row>18</xdr:row>
      <xdr:rowOff>142875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514350"/>
          <a:ext cx="578167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15</xdr:row>
          <xdr:rowOff>200025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32</xdr:row>
          <xdr:rowOff>200025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40</xdr:row>
          <xdr:rowOff>200025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42</xdr:row>
          <xdr:rowOff>200025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44</xdr:row>
          <xdr:rowOff>200025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36</xdr:row>
          <xdr:rowOff>200025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190500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190500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igile@comune.cavaglietto.no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Normal="10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18" t="s">
        <v>274</v>
      </c>
      <c r="D11" s="218"/>
      <c r="E11" s="218"/>
      <c r="F11" s="218"/>
      <c r="G11" s="218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ht="13.15" x14ac:dyDescent="0.25">
      <c r="B14" s="6"/>
      <c r="C14" s="15"/>
      <c r="D14" s="15"/>
      <c r="E14" s="15"/>
      <c r="F14" s="15"/>
      <c r="G14" s="15"/>
      <c r="H14" s="16"/>
      <c r="J14" s="9"/>
    </row>
    <row r="15" spans="2:10" ht="13.15" x14ac:dyDescent="0.25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5">
      <c r="B16" s="6"/>
      <c r="C16" s="18"/>
      <c r="D16" s="18"/>
      <c r="E16" s="11"/>
      <c r="F16" s="18"/>
      <c r="G16" s="18"/>
      <c r="H16" s="16"/>
      <c r="J16" s="9"/>
    </row>
    <row r="17" spans="1:10" ht="13.15" x14ac:dyDescent="0.25">
      <c r="B17" s="6"/>
      <c r="C17" s="217"/>
      <c r="D17" s="217"/>
      <c r="E17" s="217"/>
      <c r="F17" s="217"/>
      <c r="G17" s="217"/>
      <c r="H17" s="16"/>
      <c r="J17" s="9"/>
    </row>
    <row r="18" spans="1:10" ht="13.15" x14ac:dyDescent="0.25">
      <c r="B18" s="6"/>
      <c r="C18" s="217"/>
      <c r="D18" s="217"/>
      <c r="E18" s="217"/>
      <c r="F18" s="217"/>
      <c r="G18" s="217"/>
      <c r="H18" s="16"/>
      <c r="J18" s="9"/>
    </row>
    <row r="19" spans="1:10" ht="13.15" x14ac:dyDescent="0.25">
      <c r="B19" s="6"/>
      <c r="C19" s="217"/>
      <c r="D19" s="217"/>
      <c r="E19" s="217"/>
      <c r="F19" s="217"/>
      <c r="G19" s="217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 x14ac:dyDescent="0.2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 x14ac:dyDescent="0.2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 x14ac:dyDescent="0.2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 x14ac:dyDescent="0.2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 x14ac:dyDescent="0.2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ht="12.6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ht="12.6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ht="12.6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ht="12.6" x14ac:dyDescent="0.2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 ht="12.6" x14ac:dyDescent="0.2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 ht="12.6" x14ac:dyDescent="0.2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G14" sqref="G14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28" t="s">
        <v>275</v>
      </c>
      <c r="D2" s="229"/>
      <c r="E2" s="229"/>
      <c r="F2" s="229"/>
      <c r="G2" s="230"/>
      <c r="H2" s="85"/>
      <c r="L2" s="86"/>
    </row>
    <row r="3" spans="1:12" ht="23.25" customHeight="1" x14ac:dyDescent="0.25">
      <c r="B3" s="84"/>
      <c r="C3" s="231"/>
      <c r="D3" s="232"/>
      <c r="E3" s="232"/>
      <c r="F3" s="232"/>
      <c r="G3" s="233"/>
      <c r="H3" s="85"/>
      <c r="L3" s="86"/>
    </row>
    <row r="4" spans="1:12" ht="30.75" customHeight="1" thickBot="1" x14ac:dyDescent="0.3">
      <c r="B4" s="84"/>
      <c r="C4" s="234"/>
      <c r="D4" s="235"/>
      <c r="E4" s="235"/>
      <c r="F4" s="235"/>
      <c r="G4" s="236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42" t="s">
        <v>54</v>
      </c>
      <c r="C6" s="243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37"/>
      <c r="D7" s="237"/>
      <c r="E7" s="237"/>
      <c r="F7" s="237"/>
      <c r="G7" s="237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216" t="s">
        <v>317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44" t="s">
        <v>276</v>
      </c>
      <c r="D14" s="244"/>
      <c r="E14" s="244"/>
      <c r="F14" s="245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196" t="s">
        <v>44</v>
      </c>
      <c r="D18" s="196"/>
      <c r="E18" s="196"/>
      <c r="F18" s="238"/>
      <c r="G18" s="239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197" t="s">
        <v>26</v>
      </c>
      <c r="D20" s="42"/>
      <c r="E20" s="42"/>
      <c r="F20" s="197" t="s">
        <v>27</v>
      </c>
      <c r="G20" s="42"/>
      <c r="H20" s="88"/>
      <c r="L20" s="86"/>
    </row>
    <row r="21" spans="2:12" ht="24.95" customHeight="1" x14ac:dyDescent="0.25">
      <c r="B21" s="84"/>
      <c r="C21" s="224" t="s">
        <v>293</v>
      </c>
      <c r="D21" s="225"/>
      <c r="E21" s="97"/>
      <c r="F21" s="240" t="s">
        <v>294</v>
      </c>
      <c r="G21" s="241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196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197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21" t="s">
        <v>310</v>
      </c>
      <c r="D25" s="222"/>
      <c r="E25" s="222"/>
      <c r="F25" s="222"/>
      <c r="G25" s="223"/>
      <c r="H25" s="88"/>
      <c r="L25" s="86"/>
    </row>
    <row r="26" spans="2:12" ht="15" customHeight="1" x14ac:dyDescent="0.25">
      <c r="B26" s="84"/>
      <c r="C26" s="197" t="s">
        <v>32</v>
      </c>
      <c r="D26" s="97"/>
      <c r="E26" s="42"/>
      <c r="F26" s="198" t="s">
        <v>33</v>
      </c>
      <c r="G26" s="97"/>
      <c r="H26" s="88"/>
      <c r="L26" s="86"/>
    </row>
    <row r="27" spans="2:12" ht="24.95" customHeight="1" x14ac:dyDescent="0.25">
      <c r="B27" s="84"/>
      <c r="C27" s="224" t="s">
        <v>311</v>
      </c>
      <c r="D27" s="225"/>
      <c r="E27" s="97"/>
      <c r="F27" s="226" t="s">
        <v>312</v>
      </c>
      <c r="G27" s="223"/>
      <c r="H27" s="88"/>
      <c r="L27" s="86"/>
    </row>
    <row r="28" spans="2:12" ht="15" customHeight="1" x14ac:dyDescent="0.3">
      <c r="B28" s="84"/>
      <c r="C28" s="197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3">
      <c r="B29" s="84"/>
      <c r="C29" s="227" t="s">
        <v>313</v>
      </c>
      <c r="D29" s="222"/>
      <c r="E29" s="222"/>
      <c r="F29" s="222"/>
      <c r="G29" s="223"/>
      <c r="H29" s="88"/>
      <c r="L29" s="86"/>
    </row>
    <row r="30" spans="2:12" ht="12" customHeight="1" thickBot="1" x14ac:dyDescent="0.35">
      <c r="B30" s="219"/>
      <c r="C30" s="220"/>
      <c r="D30" s="220"/>
      <c r="E30" s="220"/>
      <c r="F30" s="220"/>
      <c r="G30" s="220"/>
      <c r="H30" s="199"/>
    </row>
    <row r="31" spans="2:12" s="78" customFormat="1" ht="26.25" customHeight="1" x14ac:dyDescent="0.3">
      <c r="B31" s="98"/>
      <c r="C31" s="99"/>
      <c r="D31" s="99"/>
      <c r="E31" s="99"/>
      <c r="F31" s="99"/>
      <c r="G31" s="99"/>
    </row>
    <row r="32" spans="2:12" s="78" customFormat="1" ht="13.15" x14ac:dyDescent="0.3">
      <c r="B32" s="98"/>
      <c r="C32" s="99"/>
      <c r="D32" s="99"/>
      <c r="E32" s="99"/>
      <c r="F32" s="99"/>
      <c r="G32" s="99"/>
    </row>
    <row r="33" spans="2:11" s="78" customFormat="1" ht="13.15" x14ac:dyDescent="0.3">
      <c r="B33" s="98"/>
      <c r="C33" s="99"/>
      <c r="D33" s="99"/>
      <c r="E33" s="99"/>
      <c r="F33" s="99"/>
      <c r="G33" s="99"/>
    </row>
    <row r="34" spans="2:11" s="78" customFormat="1" ht="13.15" x14ac:dyDescent="0.3">
      <c r="B34" s="98"/>
      <c r="C34" s="99"/>
      <c r="D34" s="99"/>
      <c r="E34" s="99"/>
      <c r="F34" s="99"/>
      <c r="G34" s="99"/>
      <c r="J34" s="81"/>
      <c r="K34" s="81"/>
    </row>
    <row r="35" spans="2:11" s="78" customFormat="1" ht="13.15" x14ac:dyDescent="0.3">
      <c r="B35" s="98"/>
      <c r="C35" s="99"/>
      <c r="D35" s="99"/>
      <c r="E35" s="99"/>
      <c r="F35" s="99"/>
      <c r="G35" s="99"/>
      <c r="J35" s="81"/>
      <c r="K35" s="81"/>
    </row>
    <row r="36" spans="2:11" s="78" customFormat="1" ht="13.15" x14ac:dyDescent="0.3">
      <c r="B36" s="98"/>
      <c r="C36" s="99"/>
      <c r="D36" s="99"/>
      <c r="E36" s="99"/>
      <c r="F36" s="99"/>
      <c r="G36" s="99"/>
      <c r="J36" s="81"/>
      <c r="K36" s="81"/>
    </row>
    <row r="37" spans="2:11" s="78" customFormat="1" ht="13.15" x14ac:dyDescent="0.3">
      <c r="B37" s="98"/>
      <c r="C37" s="99"/>
      <c r="D37" s="99"/>
      <c r="E37" s="99"/>
      <c r="F37" s="99"/>
      <c r="G37" s="99"/>
      <c r="J37" s="92"/>
      <c r="K37" s="92"/>
    </row>
    <row r="38" spans="2:11" s="78" customFormat="1" ht="13.15" x14ac:dyDescent="0.3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ht="13.15" x14ac:dyDescent="0.3">
      <c r="B39" s="98"/>
      <c r="C39" s="99"/>
      <c r="D39" s="99"/>
      <c r="E39" s="99"/>
      <c r="F39" s="99"/>
      <c r="G39" s="99"/>
      <c r="J39" s="92"/>
      <c r="K39" s="92"/>
    </row>
    <row r="40" spans="2:11" s="78" customFormat="1" ht="13.15" x14ac:dyDescent="0.3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B30:G30"/>
    <mergeCell ref="C25:G25"/>
    <mergeCell ref="C27:D27"/>
    <mergeCell ref="F27:G27"/>
    <mergeCell ref="C29:G29"/>
  </mergeCells>
  <phoneticPr fontId="53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I6" sqref="I6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35.1" customHeight="1" x14ac:dyDescent="0.25">
      <c r="B6" s="109">
        <v>1</v>
      </c>
      <c r="C6" s="113" t="s">
        <v>295</v>
      </c>
      <c r="D6" s="116" t="s">
        <v>296</v>
      </c>
      <c r="E6" s="114">
        <v>2006</v>
      </c>
      <c r="F6" s="112">
        <v>5.7799999999999997E-2</v>
      </c>
      <c r="G6" s="115" t="s">
        <v>297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25">
      <c r="B7" s="109"/>
      <c r="C7" s="113"/>
      <c r="D7" s="116"/>
      <c r="E7" s="114"/>
      <c r="F7" s="112"/>
      <c r="G7" s="115"/>
      <c r="H7" s="111"/>
      <c r="I7" s="111"/>
      <c r="J7" s="111"/>
      <c r="K7" s="111"/>
      <c r="M7" s="128"/>
      <c r="N7" s="128"/>
      <c r="O7" s="128"/>
    </row>
    <row r="8" spans="2:15" s="118" customFormat="1" ht="35.1" customHeight="1" x14ac:dyDescent="0.25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 x14ac:dyDescent="0.25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3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3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3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3">
      <c r="E16" s="119"/>
      <c r="K16" s="119"/>
      <c r="M16" s="128"/>
      <c r="N16" s="128"/>
      <c r="O16" s="128"/>
    </row>
    <row r="17" spans="2:15" s="118" customFormat="1" ht="15" customHeight="1" x14ac:dyDescent="0.25">
      <c r="B17" s="181" t="s">
        <v>152</v>
      </c>
      <c r="E17" s="119"/>
      <c r="K17" s="119"/>
      <c r="M17" s="128"/>
      <c r="N17" s="128"/>
      <c r="O17" s="128"/>
    </row>
    <row r="18" spans="2:15" s="118" customFormat="1" ht="15" x14ac:dyDescent="0.25">
      <c r="B18" s="181" t="s">
        <v>169</v>
      </c>
      <c r="E18" s="119"/>
      <c r="F18" s="125"/>
      <c r="K18" s="119"/>
      <c r="M18" s="128"/>
      <c r="N18" s="128"/>
      <c r="O18" s="128"/>
    </row>
    <row r="19" spans="2:15" s="118" customFormat="1" ht="15" x14ac:dyDescent="0.25">
      <c r="B19" s="181" t="s">
        <v>170</v>
      </c>
      <c r="E19" s="119"/>
      <c r="K19" s="119"/>
      <c r="M19" s="128"/>
      <c r="N19" s="128"/>
      <c r="O19" s="128"/>
    </row>
    <row r="20" spans="2:15" s="118" customFormat="1" ht="15" x14ac:dyDescent="0.25">
      <c r="B20" s="181" t="s">
        <v>171</v>
      </c>
      <c r="E20" s="119"/>
      <c r="K20" s="119"/>
      <c r="M20" s="128"/>
      <c r="N20" s="128"/>
      <c r="O20" s="128"/>
    </row>
    <row r="21" spans="2:15" s="118" customFormat="1" ht="15" x14ac:dyDescent="0.25">
      <c r="B21" s="181" t="s">
        <v>211</v>
      </c>
      <c r="E21" s="119"/>
      <c r="K21" s="119"/>
      <c r="M21" s="128"/>
      <c r="N21" s="128"/>
      <c r="O21" s="128"/>
    </row>
    <row r="22" spans="2:15" s="118" customFormat="1" ht="13.5" customHeight="1" x14ac:dyDescent="0.25">
      <c r="B22" s="181" t="s">
        <v>172</v>
      </c>
      <c r="E22" s="119"/>
      <c r="K22" s="119"/>
      <c r="M22" s="128"/>
      <c r="N22" s="126"/>
      <c r="O22" s="126"/>
    </row>
    <row r="23" spans="2:15" s="118" customFormat="1" ht="15" x14ac:dyDescent="0.25">
      <c r="B23" s="181" t="s">
        <v>173</v>
      </c>
      <c r="E23" s="119"/>
      <c r="K23" s="119"/>
      <c r="M23" s="128"/>
      <c r="N23" s="133"/>
      <c r="O23" s="132"/>
    </row>
    <row r="24" spans="2:15" s="118" customFormat="1" ht="15" x14ac:dyDescent="0.25">
      <c r="B24" s="181" t="s">
        <v>174</v>
      </c>
      <c r="E24" s="119"/>
      <c r="K24" s="119"/>
      <c r="M24" s="128"/>
      <c r="N24" s="133"/>
      <c r="O24" s="132"/>
    </row>
    <row r="25" spans="2:15" s="118" customFormat="1" ht="15" x14ac:dyDescent="0.25">
      <c r="B25" s="181" t="s">
        <v>175</v>
      </c>
      <c r="E25" s="119"/>
      <c r="K25" s="119"/>
      <c r="M25" s="128"/>
      <c r="N25" s="133"/>
      <c r="O25" s="132"/>
    </row>
    <row r="26" spans="2:15" s="118" customFormat="1" ht="15" x14ac:dyDescent="0.25">
      <c r="B26" s="181" t="s">
        <v>177</v>
      </c>
      <c r="E26" s="119"/>
      <c r="K26" s="119"/>
      <c r="M26" s="128"/>
      <c r="N26" s="133"/>
      <c r="O26" s="132"/>
    </row>
    <row r="27" spans="2:15" s="118" customFormat="1" ht="15" x14ac:dyDescent="0.25">
      <c r="E27" s="119"/>
      <c r="K27" s="119"/>
      <c r="M27" s="128"/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N61" s="133"/>
      <c r="O61" s="132"/>
    </row>
    <row r="62" spans="12:15" x14ac:dyDescent="0.25">
      <c r="N62" s="133"/>
      <c r="O62" s="132"/>
    </row>
    <row r="63" spans="12:15" x14ac:dyDescent="0.25">
      <c r="N63" s="133"/>
      <c r="O63" s="132"/>
    </row>
    <row r="64" spans="12:15" x14ac:dyDescent="0.25">
      <c r="L64" s="128" t="s">
        <v>61</v>
      </c>
      <c r="M64" s="129">
        <v>2017</v>
      </c>
    </row>
    <row r="65" spans="12:13" x14ac:dyDescent="0.25">
      <c r="L65" s="128" t="s">
        <v>62</v>
      </c>
      <c r="M65" s="129">
        <f>+M64-1</f>
        <v>2016</v>
      </c>
    </row>
    <row r="66" spans="12:13" x14ac:dyDescent="0.25">
      <c r="M66" s="129">
        <f t="shared" ref="M66:M129" si="0">+M65-1</f>
        <v>2015</v>
      </c>
    </row>
    <row r="67" spans="12:13" x14ac:dyDescent="0.25">
      <c r="M67" s="129">
        <f t="shared" si="0"/>
        <v>2014</v>
      </c>
    </row>
    <row r="68" spans="12:13" x14ac:dyDescent="0.25">
      <c r="M68" s="129">
        <f t="shared" si="0"/>
        <v>2013</v>
      </c>
    </row>
    <row r="69" spans="12:13" x14ac:dyDescent="0.25">
      <c r="M69" s="129">
        <f t="shared" si="0"/>
        <v>2012</v>
      </c>
    </row>
    <row r="70" spans="12:13" x14ac:dyDescent="0.25">
      <c r="M70" s="129">
        <f t="shared" si="0"/>
        <v>2011</v>
      </c>
    </row>
    <row r="71" spans="12:13" x14ac:dyDescent="0.25">
      <c r="M71" s="129">
        <f t="shared" si="0"/>
        <v>2010</v>
      </c>
    </row>
    <row r="72" spans="12:13" x14ac:dyDescent="0.25">
      <c r="M72" s="129">
        <f t="shared" si="0"/>
        <v>2009</v>
      </c>
    </row>
    <row r="73" spans="12:13" x14ac:dyDescent="0.25">
      <c r="M73" s="129">
        <f t="shared" si="0"/>
        <v>2008</v>
      </c>
    </row>
    <row r="74" spans="12:13" x14ac:dyDescent="0.25">
      <c r="M74" s="129">
        <f t="shared" si="0"/>
        <v>2007</v>
      </c>
    </row>
    <row r="75" spans="12:13" x14ac:dyDescent="0.25">
      <c r="M75" s="129">
        <f t="shared" si="0"/>
        <v>2006</v>
      </c>
    </row>
    <row r="76" spans="12:13" x14ac:dyDescent="0.25">
      <c r="M76" s="129">
        <f t="shared" si="0"/>
        <v>2005</v>
      </c>
    </row>
    <row r="77" spans="12:13" x14ac:dyDescent="0.25">
      <c r="M77" s="129">
        <f t="shared" si="0"/>
        <v>2004</v>
      </c>
    </row>
    <row r="78" spans="12:13" x14ac:dyDescent="0.25">
      <c r="M78" s="129">
        <f t="shared" si="0"/>
        <v>2003</v>
      </c>
    </row>
    <row r="79" spans="12:13" x14ac:dyDescent="0.25">
      <c r="M79" s="129">
        <f t="shared" si="0"/>
        <v>2002</v>
      </c>
    </row>
    <row r="80" spans="12:13" x14ac:dyDescent="0.25">
      <c r="M80" s="129">
        <f t="shared" si="0"/>
        <v>2001</v>
      </c>
    </row>
    <row r="81" spans="13:13" x14ac:dyDescent="0.25">
      <c r="M81" s="129">
        <f t="shared" si="0"/>
        <v>2000</v>
      </c>
    </row>
    <row r="82" spans="13:13" x14ac:dyDescent="0.25">
      <c r="M82" s="129">
        <f t="shared" si="0"/>
        <v>1999</v>
      </c>
    </row>
    <row r="83" spans="13:13" x14ac:dyDescent="0.25">
      <c r="M83" s="129">
        <f t="shared" si="0"/>
        <v>1998</v>
      </c>
    </row>
    <row r="84" spans="13:13" x14ac:dyDescent="0.25">
      <c r="M84" s="129">
        <f t="shared" si="0"/>
        <v>1997</v>
      </c>
    </row>
    <row r="85" spans="13:13" x14ac:dyDescent="0.25">
      <c r="M85" s="129">
        <f t="shared" si="0"/>
        <v>1996</v>
      </c>
    </row>
    <row r="86" spans="13:13" x14ac:dyDescent="0.25">
      <c r="M86" s="129">
        <f t="shared" si="0"/>
        <v>1995</v>
      </c>
    </row>
    <row r="87" spans="13:13" x14ac:dyDescent="0.25">
      <c r="M87" s="129">
        <f t="shared" si="0"/>
        <v>1994</v>
      </c>
    </row>
    <row r="88" spans="13:13" x14ac:dyDescent="0.25">
      <c r="M88" s="129">
        <f t="shared" si="0"/>
        <v>1993</v>
      </c>
    </row>
    <row r="89" spans="13:13" x14ac:dyDescent="0.25">
      <c r="M89" s="129">
        <f t="shared" si="0"/>
        <v>1992</v>
      </c>
    </row>
    <row r="90" spans="13:13" x14ac:dyDescent="0.25">
      <c r="M90" s="129">
        <f t="shared" si="0"/>
        <v>1991</v>
      </c>
    </row>
    <row r="91" spans="13:13" x14ac:dyDescent="0.25">
      <c r="M91" s="129">
        <f t="shared" si="0"/>
        <v>1990</v>
      </c>
    </row>
    <row r="92" spans="13:13" x14ac:dyDescent="0.25">
      <c r="M92" s="129">
        <f t="shared" si="0"/>
        <v>1989</v>
      </c>
    </row>
    <row r="93" spans="13:13" x14ac:dyDescent="0.25">
      <c r="M93" s="129">
        <f t="shared" si="0"/>
        <v>1988</v>
      </c>
    </row>
    <row r="94" spans="13:13" x14ac:dyDescent="0.25">
      <c r="M94" s="129">
        <f t="shared" si="0"/>
        <v>1987</v>
      </c>
    </row>
    <row r="95" spans="13:13" x14ac:dyDescent="0.25">
      <c r="M95" s="129">
        <f t="shared" si="0"/>
        <v>1986</v>
      </c>
    </row>
    <row r="96" spans="13:13" x14ac:dyDescent="0.25">
      <c r="M96" s="129">
        <f t="shared" si="0"/>
        <v>1985</v>
      </c>
    </row>
    <row r="97" spans="13:13" x14ac:dyDescent="0.25">
      <c r="M97" s="129">
        <f t="shared" si="0"/>
        <v>1984</v>
      </c>
    </row>
    <row r="98" spans="13:13" x14ac:dyDescent="0.25">
      <c r="M98" s="129">
        <f t="shared" si="0"/>
        <v>1983</v>
      </c>
    </row>
    <row r="99" spans="13:13" x14ac:dyDescent="0.25">
      <c r="M99" s="129">
        <f t="shared" si="0"/>
        <v>1982</v>
      </c>
    </row>
    <row r="100" spans="13:13" x14ac:dyDescent="0.25">
      <c r="M100" s="129">
        <f t="shared" si="0"/>
        <v>1981</v>
      </c>
    </row>
    <row r="101" spans="13:13" x14ac:dyDescent="0.25">
      <c r="M101" s="129">
        <f t="shared" si="0"/>
        <v>1980</v>
      </c>
    </row>
    <row r="102" spans="13:13" x14ac:dyDescent="0.25">
      <c r="M102" s="129">
        <f t="shared" si="0"/>
        <v>1979</v>
      </c>
    </row>
    <row r="103" spans="13:13" x14ac:dyDescent="0.25">
      <c r="M103" s="129">
        <f t="shared" si="0"/>
        <v>1978</v>
      </c>
    </row>
    <row r="104" spans="13:13" x14ac:dyDescent="0.25">
      <c r="M104" s="129">
        <f t="shared" si="0"/>
        <v>1977</v>
      </c>
    </row>
    <row r="105" spans="13:13" x14ac:dyDescent="0.25">
      <c r="M105" s="129">
        <f t="shared" si="0"/>
        <v>1976</v>
      </c>
    </row>
    <row r="106" spans="13:13" x14ac:dyDescent="0.25">
      <c r="M106" s="129">
        <f t="shared" si="0"/>
        <v>1975</v>
      </c>
    </row>
    <row r="107" spans="13:13" x14ac:dyDescent="0.25">
      <c r="M107" s="129">
        <f t="shared" si="0"/>
        <v>1974</v>
      </c>
    </row>
    <row r="108" spans="13:13" x14ac:dyDescent="0.25">
      <c r="M108" s="129">
        <f t="shared" si="0"/>
        <v>1973</v>
      </c>
    </row>
    <row r="109" spans="13:13" x14ac:dyDescent="0.25">
      <c r="M109" s="129">
        <f t="shared" si="0"/>
        <v>1972</v>
      </c>
    </row>
    <row r="110" spans="13:13" x14ac:dyDescent="0.25">
      <c r="M110" s="129">
        <f t="shared" si="0"/>
        <v>1971</v>
      </c>
    </row>
    <row r="111" spans="13:13" x14ac:dyDescent="0.25">
      <c r="M111" s="129">
        <f t="shared" si="0"/>
        <v>1970</v>
      </c>
    </row>
    <row r="112" spans="13:13" x14ac:dyDescent="0.25">
      <c r="M112" s="129">
        <f t="shared" si="0"/>
        <v>1969</v>
      </c>
    </row>
    <row r="113" spans="13:13" x14ac:dyDescent="0.25">
      <c r="M113" s="129">
        <f t="shared" si="0"/>
        <v>1968</v>
      </c>
    </row>
    <row r="114" spans="13:13" x14ac:dyDescent="0.25">
      <c r="M114" s="129">
        <f t="shared" si="0"/>
        <v>1967</v>
      </c>
    </row>
    <row r="115" spans="13:13" x14ac:dyDescent="0.25">
      <c r="M115" s="129">
        <f t="shared" si="0"/>
        <v>1966</v>
      </c>
    </row>
    <row r="116" spans="13:13" x14ac:dyDescent="0.25">
      <c r="M116" s="129">
        <f t="shared" si="0"/>
        <v>1965</v>
      </c>
    </row>
    <row r="117" spans="13:13" x14ac:dyDescent="0.25">
      <c r="M117" s="129">
        <f t="shared" si="0"/>
        <v>1964</v>
      </c>
    </row>
    <row r="118" spans="13:13" x14ac:dyDescent="0.25">
      <c r="M118" s="129">
        <f t="shared" si="0"/>
        <v>1963</v>
      </c>
    </row>
    <row r="119" spans="13:13" x14ac:dyDescent="0.25">
      <c r="M119" s="129">
        <f t="shared" si="0"/>
        <v>1962</v>
      </c>
    </row>
    <row r="120" spans="13:13" x14ac:dyDescent="0.25">
      <c r="M120" s="129">
        <f t="shared" si="0"/>
        <v>1961</v>
      </c>
    </row>
    <row r="121" spans="13:13" x14ac:dyDescent="0.25">
      <c r="M121" s="129">
        <f t="shared" si="0"/>
        <v>1960</v>
      </c>
    </row>
    <row r="122" spans="13:13" x14ac:dyDescent="0.25">
      <c r="M122" s="129">
        <f t="shared" si="0"/>
        <v>1959</v>
      </c>
    </row>
    <row r="123" spans="13:13" x14ac:dyDescent="0.25">
      <c r="M123" s="129">
        <f t="shared" si="0"/>
        <v>1958</v>
      </c>
    </row>
    <row r="124" spans="13:13" x14ac:dyDescent="0.25">
      <c r="M124" s="129">
        <f t="shared" si="0"/>
        <v>1957</v>
      </c>
    </row>
    <row r="125" spans="13:13" x14ac:dyDescent="0.25">
      <c r="M125" s="129">
        <f t="shared" si="0"/>
        <v>1956</v>
      </c>
    </row>
    <row r="126" spans="13:13" x14ac:dyDescent="0.25">
      <c r="M126" s="129">
        <f t="shared" si="0"/>
        <v>1955</v>
      </c>
    </row>
    <row r="127" spans="13:13" x14ac:dyDescent="0.25">
      <c r="M127" s="129">
        <f t="shared" si="0"/>
        <v>1954</v>
      </c>
    </row>
    <row r="128" spans="13:13" x14ac:dyDescent="0.25">
      <c r="M128" s="129">
        <f t="shared" si="0"/>
        <v>1953</v>
      </c>
    </row>
    <row r="129" spans="13:13" x14ac:dyDescent="0.25">
      <c r="M129" s="129">
        <f t="shared" si="0"/>
        <v>1952</v>
      </c>
    </row>
    <row r="130" spans="13:13" x14ac:dyDescent="0.25">
      <c r="M130" s="129">
        <f t="shared" ref="M130:M193" si="1">+M129-1</f>
        <v>1951</v>
      </c>
    </row>
    <row r="131" spans="13:13" x14ac:dyDescent="0.25">
      <c r="M131" s="129">
        <f t="shared" si="1"/>
        <v>1950</v>
      </c>
    </row>
    <row r="132" spans="13:13" x14ac:dyDescent="0.25">
      <c r="M132" s="129">
        <f t="shared" si="1"/>
        <v>1949</v>
      </c>
    </row>
    <row r="133" spans="13:13" x14ac:dyDescent="0.25">
      <c r="M133" s="129">
        <f t="shared" si="1"/>
        <v>1948</v>
      </c>
    </row>
    <row r="134" spans="13:13" x14ac:dyDescent="0.25">
      <c r="M134" s="129">
        <f t="shared" si="1"/>
        <v>1947</v>
      </c>
    </row>
    <row r="135" spans="13:13" x14ac:dyDescent="0.25">
      <c r="M135" s="129">
        <f t="shared" si="1"/>
        <v>1946</v>
      </c>
    </row>
    <row r="136" spans="13:13" x14ac:dyDescent="0.25">
      <c r="M136" s="129">
        <f t="shared" si="1"/>
        <v>1945</v>
      </c>
    </row>
    <row r="137" spans="13:13" x14ac:dyDescent="0.25">
      <c r="M137" s="129">
        <f t="shared" si="1"/>
        <v>1944</v>
      </c>
    </row>
    <row r="138" spans="13:13" x14ac:dyDescent="0.25">
      <c r="M138" s="129">
        <f t="shared" si="1"/>
        <v>1943</v>
      </c>
    </row>
    <row r="139" spans="13:13" x14ac:dyDescent="0.25">
      <c r="M139" s="129">
        <f t="shared" si="1"/>
        <v>1942</v>
      </c>
    </row>
    <row r="140" spans="13:13" x14ac:dyDescent="0.25">
      <c r="M140" s="129">
        <f t="shared" si="1"/>
        <v>1941</v>
      </c>
    </row>
    <row r="141" spans="13:13" x14ac:dyDescent="0.25">
      <c r="M141" s="129">
        <f t="shared" si="1"/>
        <v>1940</v>
      </c>
    </row>
    <row r="142" spans="13:13" x14ac:dyDescent="0.25">
      <c r="M142" s="129">
        <f t="shared" si="1"/>
        <v>1939</v>
      </c>
    </row>
    <row r="143" spans="13:13" x14ac:dyDescent="0.25">
      <c r="M143" s="129">
        <f t="shared" si="1"/>
        <v>1938</v>
      </c>
    </row>
    <row r="144" spans="13:13" x14ac:dyDescent="0.25">
      <c r="M144" s="129">
        <f t="shared" si="1"/>
        <v>1937</v>
      </c>
    </row>
    <row r="145" spans="13:13" x14ac:dyDescent="0.25">
      <c r="M145" s="129">
        <f t="shared" si="1"/>
        <v>1936</v>
      </c>
    </row>
    <row r="146" spans="13:13" x14ac:dyDescent="0.25">
      <c r="M146" s="129">
        <f t="shared" si="1"/>
        <v>1935</v>
      </c>
    </row>
    <row r="147" spans="13:13" x14ac:dyDescent="0.25">
      <c r="M147" s="129">
        <f t="shared" si="1"/>
        <v>1934</v>
      </c>
    </row>
    <row r="148" spans="13:13" x14ac:dyDescent="0.25">
      <c r="M148" s="129">
        <f t="shared" si="1"/>
        <v>1933</v>
      </c>
    </row>
    <row r="149" spans="13:13" x14ac:dyDescent="0.25">
      <c r="M149" s="129">
        <f t="shared" si="1"/>
        <v>1932</v>
      </c>
    </row>
    <row r="150" spans="13:13" x14ac:dyDescent="0.25">
      <c r="M150" s="129">
        <f t="shared" si="1"/>
        <v>1931</v>
      </c>
    </row>
    <row r="151" spans="13:13" x14ac:dyDescent="0.25">
      <c r="M151" s="129">
        <f t="shared" si="1"/>
        <v>1930</v>
      </c>
    </row>
    <row r="152" spans="13:13" x14ac:dyDescent="0.25">
      <c r="M152" s="129">
        <f t="shared" si="1"/>
        <v>1929</v>
      </c>
    </row>
    <row r="153" spans="13:13" x14ac:dyDescent="0.25">
      <c r="M153" s="129">
        <f t="shared" si="1"/>
        <v>1928</v>
      </c>
    </row>
    <row r="154" spans="13:13" x14ac:dyDescent="0.25">
      <c r="M154" s="129">
        <f t="shared" si="1"/>
        <v>1927</v>
      </c>
    </row>
    <row r="155" spans="13:13" x14ac:dyDescent="0.25">
      <c r="M155" s="129">
        <f t="shared" si="1"/>
        <v>1926</v>
      </c>
    </row>
    <row r="156" spans="13:13" x14ac:dyDescent="0.25">
      <c r="M156" s="129">
        <f t="shared" si="1"/>
        <v>1925</v>
      </c>
    </row>
    <row r="157" spans="13:13" x14ac:dyDescent="0.25">
      <c r="M157" s="129">
        <f t="shared" si="1"/>
        <v>1924</v>
      </c>
    </row>
    <row r="158" spans="13:13" x14ac:dyDescent="0.25">
      <c r="M158" s="129">
        <f t="shared" si="1"/>
        <v>1923</v>
      </c>
    </row>
    <row r="159" spans="13:13" x14ac:dyDescent="0.25">
      <c r="M159" s="129">
        <f t="shared" si="1"/>
        <v>1922</v>
      </c>
    </row>
    <row r="160" spans="13:13" x14ac:dyDescent="0.25">
      <c r="M160" s="129">
        <f t="shared" si="1"/>
        <v>1921</v>
      </c>
    </row>
    <row r="161" spans="13:13" x14ac:dyDescent="0.25">
      <c r="M161" s="129">
        <f t="shared" si="1"/>
        <v>1920</v>
      </c>
    </row>
    <row r="162" spans="13:13" x14ac:dyDescent="0.25">
      <c r="M162" s="129">
        <f t="shared" si="1"/>
        <v>1919</v>
      </c>
    </row>
    <row r="163" spans="13:13" x14ac:dyDescent="0.25">
      <c r="M163" s="129">
        <f t="shared" si="1"/>
        <v>1918</v>
      </c>
    </row>
    <row r="164" spans="13:13" x14ac:dyDescent="0.25">
      <c r="M164" s="129">
        <f t="shared" si="1"/>
        <v>1917</v>
      </c>
    </row>
    <row r="165" spans="13:13" x14ac:dyDescent="0.25">
      <c r="M165" s="129">
        <f t="shared" si="1"/>
        <v>1916</v>
      </c>
    </row>
    <row r="166" spans="13:13" x14ac:dyDescent="0.25">
      <c r="M166" s="129">
        <f t="shared" si="1"/>
        <v>1915</v>
      </c>
    </row>
    <row r="167" spans="13:13" x14ac:dyDescent="0.25">
      <c r="M167" s="129">
        <f t="shared" si="1"/>
        <v>1914</v>
      </c>
    </row>
    <row r="168" spans="13:13" x14ac:dyDescent="0.25">
      <c r="M168" s="129">
        <f t="shared" si="1"/>
        <v>1913</v>
      </c>
    </row>
    <row r="169" spans="13:13" x14ac:dyDescent="0.25">
      <c r="M169" s="129">
        <f t="shared" si="1"/>
        <v>1912</v>
      </c>
    </row>
    <row r="170" spans="13:13" x14ac:dyDescent="0.25">
      <c r="M170" s="129">
        <f t="shared" si="1"/>
        <v>1911</v>
      </c>
    </row>
    <row r="171" spans="13:13" x14ac:dyDescent="0.25">
      <c r="M171" s="129">
        <f t="shared" si="1"/>
        <v>1910</v>
      </c>
    </row>
    <row r="172" spans="13:13" x14ac:dyDescent="0.25">
      <c r="M172" s="129">
        <f t="shared" si="1"/>
        <v>1909</v>
      </c>
    </row>
    <row r="173" spans="13:13" x14ac:dyDescent="0.25">
      <c r="M173" s="129">
        <f t="shared" si="1"/>
        <v>1908</v>
      </c>
    </row>
    <row r="174" spans="13:13" x14ac:dyDescent="0.25">
      <c r="M174" s="129">
        <f t="shared" si="1"/>
        <v>1907</v>
      </c>
    </row>
    <row r="175" spans="13:13" x14ac:dyDescent="0.25">
      <c r="M175" s="129">
        <f t="shared" si="1"/>
        <v>1906</v>
      </c>
    </row>
    <row r="176" spans="13:13" x14ac:dyDescent="0.25">
      <c r="M176" s="129">
        <f t="shared" si="1"/>
        <v>1905</v>
      </c>
    </row>
    <row r="177" spans="13:13" x14ac:dyDescent="0.25">
      <c r="M177" s="129">
        <f t="shared" si="1"/>
        <v>1904</v>
      </c>
    </row>
    <row r="178" spans="13:13" x14ac:dyDescent="0.25">
      <c r="M178" s="129">
        <f t="shared" si="1"/>
        <v>1903</v>
      </c>
    </row>
    <row r="179" spans="13:13" x14ac:dyDescent="0.25">
      <c r="M179" s="129">
        <f t="shared" si="1"/>
        <v>1902</v>
      </c>
    </row>
    <row r="180" spans="13:13" x14ac:dyDescent="0.25">
      <c r="M180" s="129">
        <f t="shared" si="1"/>
        <v>1901</v>
      </c>
    </row>
    <row r="181" spans="13:13" x14ac:dyDescent="0.25">
      <c r="M181" s="129">
        <f t="shared" si="1"/>
        <v>1900</v>
      </c>
    </row>
    <row r="182" spans="13:13" x14ac:dyDescent="0.25">
      <c r="M182" s="129">
        <f t="shared" si="1"/>
        <v>1899</v>
      </c>
    </row>
    <row r="183" spans="13:13" x14ac:dyDescent="0.25">
      <c r="M183" s="129">
        <f t="shared" si="1"/>
        <v>1898</v>
      </c>
    </row>
    <row r="184" spans="13:13" x14ac:dyDescent="0.25">
      <c r="M184" s="129">
        <f t="shared" si="1"/>
        <v>1897</v>
      </c>
    </row>
    <row r="185" spans="13:13" x14ac:dyDescent="0.25">
      <c r="M185" s="129">
        <f t="shared" si="1"/>
        <v>1896</v>
      </c>
    </row>
    <row r="186" spans="13:13" x14ac:dyDescent="0.25">
      <c r="M186" s="129">
        <f t="shared" si="1"/>
        <v>1895</v>
      </c>
    </row>
    <row r="187" spans="13:13" x14ac:dyDescent="0.25">
      <c r="M187" s="129">
        <f t="shared" si="1"/>
        <v>1894</v>
      </c>
    </row>
    <row r="188" spans="13:13" x14ac:dyDescent="0.25">
      <c r="M188" s="129">
        <f t="shared" si="1"/>
        <v>1893</v>
      </c>
    </row>
    <row r="189" spans="13:13" x14ac:dyDescent="0.25">
      <c r="M189" s="129">
        <f t="shared" si="1"/>
        <v>1892</v>
      </c>
    </row>
    <row r="190" spans="13:13" x14ac:dyDescent="0.25">
      <c r="M190" s="129">
        <f t="shared" si="1"/>
        <v>1891</v>
      </c>
    </row>
    <row r="191" spans="13:13" x14ac:dyDescent="0.25">
      <c r="M191" s="129">
        <f t="shared" si="1"/>
        <v>1890</v>
      </c>
    </row>
    <row r="192" spans="13:13" x14ac:dyDescent="0.25">
      <c r="M192" s="129">
        <f t="shared" si="1"/>
        <v>1889</v>
      </c>
    </row>
    <row r="193" spans="13:13" x14ac:dyDescent="0.25">
      <c r="M193" s="129">
        <f t="shared" si="1"/>
        <v>1888</v>
      </c>
    </row>
    <row r="194" spans="13:13" x14ac:dyDescent="0.25">
      <c r="M194" s="129">
        <f t="shared" ref="M194:M233" si="2">+M193-1</f>
        <v>1887</v>
      </c>
    </row>
    <row r="195" spans="13:13" x14ac:dyDescent="0.25">
      <c r="M195" s="129">
        <f t="shared" si="2"/>
        <v>1886</v>
      </c>
    </row>
    <row r="196" spans="13:13" x14ac:dyDescent="0.25">
      <c r="M196" s="129">
        <f t="shared" si="2"/>
        <v>1885</v>
      </c>
    </row>
    <row r="197" spans="13:13" x14ac:dyDescent="0.25">
      <c r="M197" s="129">
        <f t="shared" si="2"/>
        <v>1884</v>
      </c>
    </row>
    <row r="198" spans="13:13" x14ac:dyDescent="0.25">
      <c r="M198" s="129">
        <f t="shared" si="2"/>
        <v>1883</v>
      </c>
    </row>
    <row r="199" spans="13:13" x14ac:dyDescent="0.25">
      <c r="M199" s="129">
        <f t="shared" si="2"/>
        <v>1882</v>
      </c>
    </row>
    <row r="200" spans="13:13" x14ac:dyDescent="0.25">
      <c r="M200" s="129">
        <f t="shared" si="2"/>
        <v>1881</v>
      </c>
    </row>
    <row r="201" spans="13:13" x14ac:dyDescent="0.25">
      <c r="M201" s="129">
        <f t="shared" si="2"/>
        <v>1880</v>
      </c>
    </row>
    <row r="202" spans="13:13" x14ac:dyDescent="0.25">
      <c r="M202" s="129">
        <f t="shared" si="2"/>
        <v>1879</v>
      </c>
    </row>
    <row r="203" spans="13:13" x14ac:dyDescent="0.25">
      <c r="M203" s="129">
        <f t="shared" si="2"/>
        <v>1878</v>
      </c>
    </row>
    <row r="204" spans="13:13" x14ac:dyDescent="0.25">
      <c r="M204" s="129">
        <f t="shared" si="2"/>
        <v>1877</v>
      </c>
    </row>
    <row r="205" spans="13:13" x14ac:dyDescent="0.25">
      <c r="M205" s="129">
        <f t="shared" si="2"/>
        <v>1876</v>
      </c>
    </row>
    <row r="206" spans="13:13" x14ac:dyDescent="0.25">
      <c r="M206" s="129">
        <f t="shared" si="2"/>
        <v>1875</v>
      </c>
    </row>
    <row r="207" spans="13:13" x14ac:dyDescent="0.25">
      <c r="M207" s="129">
        <f t="shared" si="2"/>
        <v>1874</v>
      </c>
    </row>
    <row r="208" spans="13:13" x14ac:dyDescent="0.25">
      <c r="M208" s="129">
        <f t="shared" si="2"/>
        <v>1873</v>
      </c>
    </row>
    <row r="209" spans="13:13" x14ac:dyDescent="0.25">
      <c r="M209" s="129">
        <f t="shared" si="2"/>
        <v>1872</v>
      </c>
    </row>
    <row r="210" spans="13:13" x14ac:dyDescent="0.25">
      <c r="M210" s="129">
        <f t="shared" si="2"/>
        <v>1871</v>
      </c>
    </row>
    <row r="211" spans="13:13" x14ac:dyDescent="0.25">
      <c r="M211" s="129">
        <f t="shared" si="2"/>
        <v>1870</v>
      </c>
    </row>
    <row r="212" spans="13:13" x14ac:dyDescent="0.25">
      <c r="M212" s="129">
        <f t="shared" si="2"/>
        <v>1869</v>
      </c>
    </row>
    <row r="213" spans="13:13" x14ac:dyDescent="0.25">
      <c r="M213" s="129">
        <f t="shared" si="2"/>
        <v>1868</v>
      </c>
    </row>
    <row r="214" spans="13:13" x14ac:dyDescent="0.25">
      <c r="M214" s="129">
        <f t="shared" si="2"/>
        <v>1867</v>
      </c>
    </row>
    <row r="215" spans="13:13" x14ac:dyDescent="0.25">
      <c r="M215" s="129">
        <f t="shared" si="2"/>
        <v>1866</v>
      </c>
    </row>
    <row r="216" spans="13:13" x14ac:dyDescent="0.25">
      <c r="M216" s="129">
        <f t="shared" si="2"/>
        <v>1865</v>
      </c>
    </row>
    <row r="217" spans="13:13" x14ac:dyDescent="0.25">
      <c r="M217" s="129">
        <f t="shared" si="2"/>
        <v>1864</v>
      </c>
    </row>
    <row r="218" spans="13:13" x14ac:dyDescent="0.25">
      <c r="M218" s="129">
        <f t="shared" si="2"/>
        <v>1863</v>
      </c>
    </row>
    <row r="219" spans="13:13" x14ac:dyDescent="0.25">
      <c r="M219" s="129">
        <f t="shared" si="2"/>
        <v>1862</v>
      </c>
    </row>
    <row r="220" spans="13:13" x14ac:dyDescent="0.25">
      <c r="M220" s="129">
        <f t="shared" si="2"/>
        <v>1861</v>
      </c>
    </row>
    <row r="221" spans="13:13" x14ac:dyDescent="0.25">
      <c r="M221" s="129">
        <f t="shared" si="2"/>
        <v>1860</v>
      </c>
    </row>
    <row r="222" spans="13:13" x14ac:dyDescent="0.25">
      <c r="M222" s="129">
        <f t="shared" si="2"/>
        <v>1859</v>
      </c>
    </row>
    <row r="223" spans="13:13" x14ac:dyDescent="0.25">
      <c r="M223" s="129">
        <f t="shared" si="2"/>
        <v>1858</v>
      </c>
    </row>
    <row r="224" spans="13:13" x14ac:dyDescent="0.25">
      <c r="M224" s="129">
        <f t="shared" si="2"/>
        <v>1857</v>
      </c>
    </row>
    <row r="225" spans="13:13" x14ac:dyDescent="0.25">
      <c r="M225" s="129">
        <f t="shared" si="2"/>
        <v>1856</v>
      </c>
    </row>
    <row r="226" spans="13:13" x14ac:dyDescent="0.25">
      <c r="M226" s="129">
        <f t="shared" si="2"/>
        <v>1855</v>
      </c>
    </row>
    <row r="227" spans="13:13" x14ac:dyDescent="0.25">
      <c r="M227" s="129">
        <f t="shared" si="2"/>
        <v>1854</v>
      </c>
    </row>
    <row r="228" spans="13:13" x14ac:dyDescent="0.25">
      <c r="M228" s="129">
        <f t="shared" si="2"/>
        <v>1853</v>
      </c>
    </row>
    <row r="229" spans="13:13" x14ac:dyDescent="0.25">
      <c r="M229" s="129">
        <f t="shared" si="2"/>
        <v>1852</v>
      </c>
    </row>
    <row r="230" spans="13:13" x14ac:dyDescent="0.25">
      <c r="M230" s="129">
        <f t="shared" si="2"/>
        <v>1851</v>
      </c>
    </row>
    <row r="231" spans="13:13" x14ac:dyDescent="0.25">
      <c r="M231" s="129">
        <f t="shared" si="2"/>
        <v>1850</v>
      </c>
    </row>
    <row r="232" spans="13:13" x14ac:dyDescent="0.25">
      <c r="M232" s="129">
        <f t="shared" si="2"/>
        <v>1849</v>
      </c>
    </row>
    <row r="233" spans="13:13" x14ac:dyDescent="0.25">
      <c r="M233" s="129">
        <f t="shared" si="2"/>
        <v>1848</v>
      </c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  <row r="4779" spans="13:13" x14ac:dyDescent="0.25">
      <c r="M4779" s="129"/>
    </row>
    <row r="4780" spans="13:13" x14ac:dyDescent="0.25">
      <c r="M4780" s="129"/>
    </row>
    <row r="4781" spans="13:13" x14ac:dyDescent="0.25">
      <c r="M4781" s="129"/>
    </row>
  </sheetData>
  <phoneticPr fontId="53" type="noConversion"/>
  <dataValidations xWindow="673" yWindow="558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I6" sqref="I6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 x14ac:dyDescent="0.2">
      <c r="B6" s="110">
        <v>1</v>
      </c>
      <c r="C6" s="113" t="s">
        <v>298</v>
      </c>
      <c r="D6" s="116" t="s">
        <v>299</v>
      </c>
      <c r="E6" s="114">
        <v>2004</v>
      </c>
      <c r="F6" s="36" t="s">
        <v>300</v>
      </c>
      <c r="G6" s="112">
        <v>100</v>
      </c>
      <c r="H6" s="112">
        <v>0.33</v>
      </c>
      <c r="I6" s="115" t="s">
        <v>301</v>
      </c>
      <c r="J6" s="111" t="s">
        <v>62</v>
      </c>
      <c r="K6" s="111" t="s">
        <v>61</v>
      </c>
      <c r="L6" s="111"/>
      <c r="M6" s="111"/>
    </row>
    <row r="7" spans="2:15" ht="35.1" customHeight="1" x14ac:dyDescent="0.2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5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5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">
      <c r="B16" s="246" t="s">
        <v>153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</row>
    <row r="17" spans="2:15" s="118" customFormat="1" x14ac:dyDescent="0.25">
      <c r="B17" s="181" t="s">
        <v>169</v>
      </c>
      <c r="E17" s="119"/>
      <c r="F17" s="125"/>
      <c r="K17" s="119"/>
      <c r="M17" s="128"/>
      <c r="N17" s="128"/>
      <c r="O17" s="128"/>
    </row>
    <row r="18" spans="2:15" s="118" customFormat="1" ht="14.45" x14ac:dyDescent="0.3">
      <c r="B18" s="181" t="s">
        <v>170</v>
      </c>
      <c r="E18" s="119"/>
      <c r="K18" s="119"/>
      <c r="M18" s="128"/>
      <c r="N18" s="128"/>
      <c r="O18" s="128"/>
    </row>
    <row r="19" spans="2:15" ht="14.25" x14ac:dyDescent="0.2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 x14ac:dyDescent="0.2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 x14ac:dyDescent="0.25">
      <c r="B21" s="180" t="s">
        <v>180</v>
      </c>
    </row>
    <row r="22" spans="2:15" x14ac:dyDescent="0.25">
      <c r="B22" s="180" t="s">
        <v>181</v>
      </c>
    </row>
    <row r="23" spans="2:15" s="118" customFormat="1" x14ac:dyDescent="0.25">
      <c r="B23" s="181" t="s">
        <v>212</v>
      </c>
      <c r="E23" s="119"/>
      <c r="K23" s="119"/>
      <c r="M23" s="128"/>
      <c r="N23" s="128"/>
      <c r="O23" s="128"/>
    </row>
    <row r="24" spans="2:15" s="118" customFormat="1" ht="13.5" customHeight="1" x14ac:dyDescent="0.25">
      <c r="B24" s="181" t="s">
        <v>182</v>
      </c>
      <c r="E24" s="119"/>
      <c r="K24" s="119"/>
      <c r="M24" s="128"/>
      <c r="N24" s="126"/>
      <c r="O24" s="126"/>
    </row>
    <row r="25" spans="2:15" s="118" customFormat="1" x14ac:dyDescent="0.25">
      <c r="B25" s="181" t="s">
        <v>176</v>
      </c>
      <c r="E25" s="119"/>
      <c r="K25" s="119"/>
      <c r="M25" s="128"/>
      <c r="N25" s="133"/>
      <c r="O25" s="132"/>
    </row>
    <row r="26" spans="2:15" s="118" customFormat="1" x14ac:dyDescent="0.25">
      <c r="B26" s="181" t="s">
        <v>183</v>
      </c>
      <c r="E26" s="119"/>
      <c r="K26" s="119"/>
      <c r="M26" s="128"/>
      <c r="N26" s="133"/>
      <c r="O26" s="132"/>
    </row>
    <row r="27" spans="2:15" s="118" customFormat="1" x14ac:dyDescent="0.25">
      <c r="B27" s="181" t="s">
        <v>175</v>
      </c>
      <c r="E27" s="119"/>
      <c r="K27" s="119"/>
      <c r="M27" s="128"/>
      <c r="N27" s="133"/>
      <c r="O27" s="132"/>
    </row>
    <row r="28" spans="2:15" s="118" customFormat="1" x14ac:dyDescent="0.25">
      <c r="B28" s="181" t="s">
        <v>186</v>
      </c>
      <c r="E28" s="119"/>
      <c r="K28" s="119"/>
      <c r="M28" s="128"/>
      <c r="N28" s="133"/>
      <c r="O28" s="132"/>
    </row>
    <row r="29" spans="2:15" x14ac:dyDescent="0.25">
      <c r="B29" s="180"/>
      <c r="G29" s="108"/>
      <c r="H29" s="108"/>
    </row>
    <row r="30" spans="2:15" x14ac:dyDescent="0.25">
      <c r="B30" s="108"/>
    </row>
    <row r="75" spans="12:13" x14ac:dyDescent="0.25">
      <c r="L75" s="101" t="s">
        <v>61</v>
      </c>
      <c r="M75" s="102">
        <v>2017</v>
      </c>
    </row>
    <row r="76" spans="12:13" x14ac:dyDescent="0.25">
      <c r="L76" s="101" t="s">
        <v>62</v>
      </c>
      <c r="M76" s="102">
        <f>+M75-1</f>
        <v>2016</v>
      </c>
    </row>
    <row r="77" spans="12:13" x14ac:dyDescent="0.25">
      <c r="L77" s="101"/>
      <c r="M77" s="102">
        <f t="shared" ref="M77:M140" si="0">+M76-1</f>
        <v>2015</v>
      </c>
    </row>
    <row r="78" spans="12:13" x14ac:dyDescent="0.25">
      <c r="L78" s="101"/>
      <c r="M78" s="102">
        <f t="shared" si="0"/>
        <v>2014</v>
      </c>
    </row>
    <row r="79" spans="12:13" x14ac:dyDescent="0.25">
      <c r="L79" s="101"/>
      <c r="M79" s="102">
        <f t="shared" si="0"/>
        <v>2013</v>
      </c>
    </row>
    <row r="80" spans="12:13" x14ac:dyDescent="0.25">
      <c r="L80" s="101"/>
      <c r="M80" s="102">
        <f t="shared" si="0"/>
        <v>2012</v>
      </c>
    </row>
    <row r="81" spans="12:13" x14ac:dyDescent="0.25">
      <c r="L81" s="101"/>
      <c r="M81" s="102">
        <f t="shared" si="0"/>
        <v>2011</v>
      </c>
    </row>
    <row r="82" spans="12:13" x14ac:dyDescent="0.25">
      <c r="L82" s="101"/>
      <c r="M82" s="102">
        <f t="shared" si="0"/>
        <v>2010</v>
      </c>
    </row>
    <row r="83" spans="12:13" x14ac:dyDescent="0.25">
      <c r="L83" s="101"/>
      <c r="M83" s="102">
        <f t="shared" si="0"/>
        <v>2009</v>
      </c>
    </row>
    <row r="84" spans="12:13" x14ac:dyDescent="0.25">
      <c r="L84" s="101"/>
      <c r="M84" s="102">
        <f t="shared" si="0"/>
        <v>2008</v>
      </c>
    </row>
    <row r="85" spans="12:13" x14ac:dyDescent="0.25">
      <c r="L85" s="101"/>
      <c r="M85" s="102">
        <f t="shared" si="0"/>
        <v>2007</v>
      </c>
    </row>
    <row r="86" spans="12:13" x14ac:dyDescent="0.25">
      <c r="L86" s="101"/>
      <c r="M86" s="102">
        <f t="shared" si="0"/>
        <v>2006</v>
      </c>
    </row>
    <row r="87" spans="12:13" x14ac:dyDescent="0.25">
      <c r="L87" s="101"/>
      <c r="M87" s="102">
        <f t="shared" si="0"/>
        <v>2005</v>
      </c>
    </row>
    <row r="88" spans="12:13" x14ac:dyDescent="0.25">
      <c r="L88" s="101"/>
      <c r="M88" s="102">
        <f t="shared" si="0"/>
        <v>2004</v>
      </c>
    </row>
    <row r="89" spans="12:13" x14ac:dyDescent="0.25">
      <c r="L89" s="101"/>
      <c r="M89" s="102">
        <f t="shared" si="0"/>
        <v>2003</v>
      </c>
    </row>
    <row r="90" spans="12:13" x14ac:dyDescent="0.25">
      <c r="L90" s="101"/>
      <c r="M90" s="102">
        <f t="shared" si="0"/>
        <v>2002</v>
      </c>
    </row>
    <row r="91" spans="12:13" x14ac:dyDescent="0.25">
      <c r="L91" s="101"/>
      <c r="M91" s="102">
        <f t="shared" si="0"/>
        <v>2001</v>
      </c>
    </row>
    <row r="92" spans="12:13" x14ac:dyDescent="0.25">
      <c r="L92" s="101"/>
      <c r="M92" s="102">
        <f t="shared" si="0"/>
        <v>2000</v>
      </c>
    </row>
    <row r="93" spans="12:13" x14ac:dyDescent="0.25">
      <c r="L93" s="101"/>
      <c r="M93" s="102">
        <f t="shared" si="0"/>
        <v>1999</v>
      </c>
    </row>
    <row r="94" spans="12:13" x14ac:dyDescent="0.25">
      <c r="L94" s="101"/>
      <c r="M94" s="102">
        <f t="shared" si="0"/>
        <v>1998</v>
      </c>
    </row>
    <row r="95" spans="12:13" x14ac:dyDescent="0.25">
      <c r="L95" s="101"/>
      <c r="M95" s="102">
        <f t="shared" si="0"/>
        <v>1997</v>
      </c>
    </row>
    <row r="96" spans="12:13" x14ac:dyDescent="0.25">
      <c r="L96" s="101"/>
      <c r="M96" s="102">
        <f t="shared" si="0"/>
        <v>1996</v>
      </c>
    </row>
    <row r="97" spans="12:13" x14ac:dyDescent="0.25">
      <c r="L97" s="101"/>
      <c r="M97" s="102">
        <f t="shared" si="0"/>
        <v>1995</v>
      </c>
    </row>
    <row r="98" spans="12:13" x14ac:dyDescent="0.25">
      <c r="L98" s="101"/>
      <c r="M98" s="102">
        <f t="shared" si="0"/>
        <v>1994</v>
      </c>
    </row>
    <row r="99" spans="12:13" x14ac:dyDescent="0.25">
      <c r="L99" s="101"/>
      <c r="M99" s="102">
        <f t="shared" si="0"/>
        <v>1993</v>
      </c>
    </row>
    <row r="100" spans="12:13" x14ac:dyDescent="0.25">
      <c r="L100" s="101"/>
      <c r="M100" s="102">
        <f t="shared" si="0"/>
        <v>1992</v>
      </c>
    </row>
    <row r="101" spans="12:13" x14ac:dyDescent="0.25">
      <c r="L101" s="101"/>
      <c r="M101" s="102">
        <f t="shared" si="0"/>
        <v>1991</v>
      </c>
    </row>
    <row r="102" spans="12:13" x14ac:dyDescent="0.25">
      <c r="L102" s="101"/>
      <c r="M102" s="102">
        <f t="shared" si="0"/>
        <v>1990</v>
      </c>
    </row>
    <row r="103" spans="12:13" x14ac:dyDescent="0.25">
      <c r="L103" s="101"/>
      <c r="M103" s="102">
        <f t="shared" si="0"/>
        <v>1989</v>
      </c>
    </row>
    <row r="104" spans="12:13" x14ac:dyDescent="0.25">
      <c r="L104" s="101"/>
      <c r="M104" s="102">
        <f t="shared" si="0"/>
        <v>1988</v>
      </c>
    </row>
    <row r="105" spans="12:13" x14ac:dyDescent="0.25">
      <c r="L105" s="101"/>
      <c r="M105" s="102">
        <f t="shared" si="0"/>
        <v>1987</v>
      </c>
    </row>
    <row r="106" spans="12:13" x14ac:dyDescent="0.25">
      <c r="L106" s="101"/>
      <c r="M106" s="102">
        <f t="shared" si="0"/>
        <v>1986</v>
      </c>
    </row>
    <row r="107" spans="12:13" x14ac:dyDescent="0.25">
      <c r="L107" s="101"/>
      <c r="M107" s="102">
        <f t="shared" si="0"/>
        <v>1985</v>
      </c>
    </row>
    <row r="108" spans="12:13" x14ac:dyDescent="0.25">
      <c r="L108" s="101"/>
      <c r="M108" s="102">
        <f t="shared" si="0"/>
        <v>1984</v>
      </c>
    </row>
    <row r="109" spans="12:13" x14ac:dyDescent="0.25">
      <c r="L109" s="101"/>
      <c r="M109" s="102">
        <f t="shared" si="0"/>
        <v>1983</v>
      </c>
    </row>
    <row r="110" spans="12:13" x14ac:dyDescent="0.25">
      <c r="L110" s="101"/>
      <c r="M110" s="102">
        <f t="shared" si="0"/>
        <v>1982</v>
      </c>
    </row>
    <row r="111" spans="12:13" x14ac:dyDescent="0.25">
      <c r="L111" s="101"/>
      <c r="M111" s="102">
        <f t="shared" si="0"/>
        <v>1981</v>
      </c>
    </row>
    <row r="112" spans="12:13" x14ac:dyDescent="0.25">
      <c r="L112" s="101"/>
      <c r="M112" s="102">
        <f t="shared" si="0"/>
        <v>1980</v>
      </c>
    </row>
    <row r="113" spans="12:13" x14ac:dyDescent="0.25">
      <c r="L113" s="101"/>
      <c r="M113" s="102">
        <f t="shared" si="0"/>
        <v>1979</v>
      </c>
    </row>
    <row r="114" spans="12:13" x14ac:dyDescent="0.25">
      <c r="L114" s="101"/>
      <c r="M114" s="102">
        <f t="shared" si="0"/>
        <v>1978</v>
      </c>
    </row>
    <row r="115" spans="12:13" x14ac:dyDescent="0.25">
      <c r="L115" s="101"/>
      <c r="M115" s="102">
        <f t="shared" si="0"/>
        <v>1977</v>
      </c>
    </row>
    <row r="116" spans="12:13" x14ac:dyDescent="0.25">
      <c r="L116" s="101"/>
      <c r="M116" s="102">
        <f t="shared" si="0"/>
        <v>1976</v>
      </c>
    </row>
    <row r="117" spans="12:13" x14ac:dyDescent="0.25">
      <c r="L117" s="101"/>
      <c r="M117" s="102">
        <f t="shared" si="0"/>
        <v>1975</v>
      </c>
    </row>
    <row r="118" spans="12:13" x14ac:dyDescent="0.25">
      <c r="L118" s="101"/>
      <c r="M118" s="102">
        <f t="shared" si="0"/>
        <v>1974</v>
      </c>
    </row>
    <row r="119" spans="12:13" x14ac:dyDescent="0.25">
      <c r="L119" s="101"/>
      <c r="M119" s="102">
        <f t="shared" si="0"/>
        <v>1973</v>
      </c>
    </row>
    <row r="120" spans="12:13" x14ac:dyDescent="0.25">
      <c r="L120" s="101"/>
      <c r="M120" s="102">
        <f t="shared" si="0"/>
        <v>1972</v>
      </c>
    </row>
    <row r="121" spans="12:13" x14ac:dyDescent="0.25">
      <c r="L121" s="101"/>
      <c r="M121" s="102">
        <f t="shared" si="0"/>
        <v>1971</v>
      </c>
    </row>
    <row r="122" spans="12:13" x14ac:dyDescent="0.25">
      <c r="L122" s="101"/>
      <c r="M122" s="102">
        <f t="shared" si="0"/>
        <v>1970</v>
      </c>
    </row>
    <row r="123" spans="12:13" x14ac:dyDescent="0.25">
      <c r="L123" s="101"/>
      <c r="M123" s="102">
        <f t="shared" si="0"/>
        <v>1969</v>
      </c>
    </row>
    <row r="124" spans="12:13" x14ac:dyDescent="0.25">
      <c r="L124" s="101"/>
      <c r="M124" s="102">
        <f t="shared" si="0"/>
        <v>1968</v>
      </c>
    </row>
    <row r="125" spans="12:13" x14ac:dyDescent="0.25">
      <c r="L125" s="101"/>
      <c r="M125" s="102">
        <f t="shared" si="0"/>
        <v>1967</v>
      </c>
    </row>
    <row r="126" spans="12:13" x14ac:dyDescent="0.25">
      <c r="L126" s="101"/>
      <c r="M126" s="102">
        <f t="shared" si="0"/>
        <v>1966</v>
      </c>
    </row>
    <row r="127" spans="12:13" x14ac:dyDescent="0.25">
      <c r="L127" s="101"/>
      <c r="M127" s="102">
        <f t="shared" si="0"/>
        <v>1965</v>
      </c>
    </row>
    <row r="128" spans="12:13" x14ac:dyDescent="0.25">
      <c r="L128" s="101"/>
      <c r="M128" s="102">
        <f t="shared" si="0"/>
        <v>1964</v>
      </c>
    </row>
    <row r="129" spans="12:13" x14ac:dyDescent="0.25">
      <c r="L129" s="101"/>
      <c r="M129" s="102">
        <f t="shared" si="0"/>
        <v>1963</v>
      </c>
    </row>
    <row r="130" spans="12:13" x14ac:dyDescent="0.25">
      <c r="L130" s="101"/>
      <c r="M130" s="102">
        <f t="shared" si="0"/>
        <v>1962</v>
      </c>
    </row>
    <row r="131" spans="12:13" x14ac:dyDescent="0.25">
      <c r="L131" s="101"/>
      <c r="M131" s="102">
        <f t="shared" si="0"/>
        <v>1961</v>
      </c>
    </row>
    <row r="132" spans="12:13" x14ac:dyDescent="0.25">
      <c r="L132" s="101"/>
      <c r="M132" s="102">
        <f t="shared" si="0"/>
        <v>1960</v>
      </c>
    </row>
    <row r="133" spans="12:13" x14ac:dyDescent="0.25">
      <c r="L133" s="101"/>
      <c r="M133" s="102">
        <f t="shared" si="0"/>
        <v>1959</v>
      </c>
    </row>
    <row r="134" spans="12:13" x14ac:dyDescent="0.25">
      <c r="L134" s="101"/>
      <c r="M134" s="102">
        <f t="shared" si="0"/>
        <v>1958</v>
      </c>
    </row>
    <row r="135" spans="12:13" x14ac:dyDescent="0.25">
      <c r="L135" s="101"/>
      <c r="M135" s="102">
        <f t="shared" si="0"/>
        <v>1957</v>
      </c>
    </row>
    <row r="136" spans="12:13" x14ac:dyDescent="0.25">
      <c r="L136" s="101"/>
      <c r="M136" s="102">
        <f t="shared" si="0"/>
        <v>1956</v>
      </c>
    </row>
    <row r="137" spans="12:13" x14ac:dyDescent="0.25">
      <c r="L137" s="101"/>
      <c r="M137" s="102">
        <f t="shared" si="0"/>
        <v>1955</v>
      </c>
    </row>
    <row r="138" spans="12:13" x14ac:dyDescent="0.25">
      <c r="L138" s="101"/>
      <c r="M138" s="102">
        <f t="shared" si="0"/>
        <v>1954</v>
      </c>
    </row>
    <row r="139" spans="12:13" x14ac:dyDescent="0.25">
      <c r="L139" s="101"/>
      <c r="M139" s="102">
        <f t="shared" si="0"/>
        <v>1953</v>
      </c>
    </row>
    <row r="140" spans="12:13" x14ac:dyDescent="0.25">
      <c r="L140" s="101"/>
      <c r="M140" s="102">
        <f t="shared" si="0"/>
        <v>1952</v>
      </c>
    </row>
    <row r="141" spans="12:13" x14ac:dyDescent="0.25">
      <c r="L141" s="101"/>
      <c r="M141" s="102">
        <f t="shared" ref="M141:M204" si="1">+M140-1</f>
        <v>1951</v>
      </c>
    </row>
    <row r="142" spans="12:13" x14ac:dyDescent="0.25">
      <c r="L142" s="101"/>
      <c r="M142" s="102">
        <f t="shared" si="1"/>
        <v>1950</v>
      </c>
    </row>
    <row r="143" spans="12:13" x14ac:dyDescent="0.25">
      <c r="L143" s="101"/>
      <c r="M143" s="102">
        <f t="shared" si="1"/>
        <v>1949</v>
      </c>
    </row>
    <row r="144" spans="12:13" x14ac:dyDescent="0.25">
      <c r="L144" s="101"/>
      <c r="M144" s="102">
        <f t="shared" si="1"/>
        <v>1948</v>
      </c>
    </row>
    <row r="145" spans="12:13" x14ac:dyDescent="0.25">
      <c r="L145" s="101"/>
      <c r="M145" s="102">
        <f t="shared" si="1"/>
        <v>1947</v>
      </c>
    </row>
    <row r="146" spans="12:13" x14ac:dyDescent="0.25">
      <c r="L146" s="101"/>
      <c r="M146" s="102">
        <f t="shared" si="1"/>
        <v>1946</v>
      </c>
    </row>
    <row r="147" spans="12:13" x14ac:dyDescent="0.25">
      <c r="L147" s="101"/>
      <c r="M147" s="102">
        <f t="shared" si="1"/>
        <v>1945</v>
      </c>
    </row>
    <row r="148" spans="12:13" x14ac:dyDescent="0.25">
      <c r="L148" s="101"/>
      <c r="M148" s="102">
        <f t="shared" si="1"/>
        <v>1944</v>
      </c>
    </row>
    <row r="149" spans="12:13" x14ac:dyDescent="0.25">
      <c r="L149" s="101"/>
      <c r="M149" s="102">
        <f t="shared" si="1"/>
        <v>1943</v>
      </c>
    </row>
    <row r="150" spans="12:13" x14ac:dyDescent="0.25">
      <c r="L150" s="101"/>
      <c r="M150" s="102">
        <f t="shared" si="1"/>
        <v>1942</v>
      </c>
    </row>
    <row r="151" spans="12:13" x14ac:dyDescent="0.25">
      <c r="L151" s="101"/>
      <c r="M151" s="102">
        <f t="shared" si="1"/>
        <v>1941</v>
      </c>
    </row>
    <row r="152" spans="12:13" x14ac:dyDescent="0.25">
      <c r="L152" s="101"/>
      <c r="M152" s="102">
        <f t="shared" si="1"/>
        <v>1940</v>
      </c>
    </row>
    <row r="153" spans="12:13" x14ac:dyDescent="0.25">
      <c r="L153" s="101"/>
      <c r="M153" s="102">
        <f t="shared" si="1"/>
        <v>1939</v>
      </c>
    </row>
    <row r="154" spans="12:13" x14ac:dyDescent="0.25">
      <c r="L154" s="101"/>
      <c r="M154" s="102">
        <f t="shared" si="1"/>
        <v>1938</v>
      </c>
    </row>
    <row r="155" spans="12:13" x14ac:dyDescent="0.25">
      <c r="L155" s="101"/>
      <c r="M155" s="102">
        <f t="shared" si="1"/>
        <v>1937</v>
      </c>
    </row>
    <row r="156" spans="12:13" x14ac:dyDescent="0.25">
      <c r="L156" s="101"/>
      <c r="M156" s="102">
        <f t="shared" si="1"/>
        <v>1936</v>
      </c>
    </row>
    <row r="157" spans="12:13" x14ac:dyDescent="0.25">
      <c r="L157" s="101"/>
      <c r="M157" s="102">
        <f t="shared" si="1"/>
        <v>1935</v>
      </c>
    </row>
    <row r="158" spans="12:13" x14ac:dyDescent="0.25">
      <c r="L158" s="101"/>
      <c r="M158" s="102">
        <f t="shared" si="1"/>
        <v>1934</v>
      </c>
    </row>
    <row r="159" spans="12:13" x14ac:dyDescent="0.25">
      <c r="L159" s="101"/>
      <c r="M159" s="102">
        <f t="shared" si="1"/>
        <v>1933</v>
      </c>
    </row>
    <row r="160" spans="12:13" x14ac:dyDescent="0.25">
      <c r="L160" s="101"/>
      <c r="M160" s="102">
        <f t="shared" si="1"/>
        <v>1932</v>
      </c>
    </row>
    <row r="161" spans="12:13" x14ac:dyDescent="0.25">
      <c r="L161" s="101"/>
      <c r="M161" s="102">
        <f t="shared" si="1"/>
        <v>1931</v>
      </c>
    </row>
    <row r="162" spans="12:13" x14ac:dyDescent="0.25">
      <c r="L162" s="101"/>
      <c r="M162" s="102">
        <f t="shared" si="1"/>
        <v>1930</v>
      </c>
    </row>
    <row r="163" spans="12:13" x14ac:dyDescent="0.25">
      <c r="L163" s="101"/>
      <c r="M163" s="102">
        <f t="shared" si="1"/>
        <v>1929</v>
      </c>
    </row>
    <row r="164" spans="12:13" x14ac:dyDescent="0.25">
      <c r="L164" s="101"/>
      <c r="M164" s="102">
        <f t="shared" si="1"/>
        <v>1928</v>
      </c>
    </row>
    <row r="165" spans="12:13" x14ac:dyDescent="0.25">
      <c r="L165" s="101"/>
      <c r="M165" s="102">
        <f t="shared" si="1"/>
        <v>1927</v>
      </c>
    </row>
    <row r="166" spans="12:13" x14ac:dyDescent="0.25">
      <c r="L166" s="101"/>
      <c r="M166" s="102">
        <f t="shared" si="1"/>
        <v>1926</v>
      </c>
    </row>
    <row r="167" spans="12:13" x14ac:dyDescent="0.25">
      <c r="L167" s="101"/>
      <c r="M167" s="102">
        <f t="shared" si="1"/>
        <v>1925</v>
      </c>
    </row>
    <row r="168" spans="12:13" x14ac:dyDescent="0.25">
      <c r="L168" s="101"/>
      <c r="M168" s="102">
        <f t="shared" si="1"/>
        <v>1924</v>
      </c>
    </row>
    <row r="169" spans="12:13" x14ac:dyDescent="0.25">
      <c r="L169" s="101"/>
      <c r="M169" s="102">
        <f t="shared" si="1"/>
        <v>1923</v>
      </c>
    </row>
    <row r="170" spans="12:13" x14ac:dyDescent="0.25">
      <c r="L170" s="101"/>
      <c r="M170" s="102">
        <f t="shared" si="1"/>
        <v>1922</v>
      </c>
    </row>
    <row r="171" spans="12:13" x14ac:dyDescent="0.25">
      <c r="L171" s="101"/>
      <c r="M171" s="102">
        <f t="shared" si="1"/>
        <v>1921</v>
      </c>
    </row>
    <row r="172" spans="12:13" x14ac:dyDescent="0.25">
      <c r="L172" s="101"/>
      <c r="M172" s="102">
        <f t="shared" si="1"/>
        <v>1920</v>
      </c>
    </row>
    <row r="173" spans="12:13" x14ac:dyDescent="0.25">
      <c r="L173" s="101"/>
      <c r="M173" s="102">
        <f t="shared" si="1"/>
        <v>1919</v>
      </c>
    </row>
    <row r="174" spans="12:13" x14ac:dyDescent="0.25">
      <c r="L174" s="101"/>
      <c r="M174" s="102">
        <f t="shared" si="1"/>
        <v>1918</v>
      </c>
    </row>
    <row r="175" spans="12:13" x14ac:dyDescent="0.25">
      <c r="L175" s="101"/>
      <c r="M175" s="102">
        <f t="shared" si="1"/>
        <v>1917</v>
      </c>
    </row>
    <row r="176" spans="12:13" x14ac:dyDescent="0.25">
      <c r="L176" s="101"/>
      <c r="M176" s="102">
        <f t="shared" si="1"/>
        <v>1916</v>
      </c>
    </row>
    <row r="177" spans="12:13" x14ac:dyDescent="0.25">
      <c r="L177" s="101"/>
      <c r="M177" s="102">
        <f t="shared" si="1"/>
        <v>1915</v>
      </c>
    </row>
    <row r="178" spans="12:13" x14ac:dyDescent="0.25">
      <c r="L178" s="101"/>
      <c r="M178" s="102">
        <f t="shared" si="1"/>
        <v>1914</v>
      </c>
    </row>
    <row r="179" spans="12:13" x14ac:dyDescent="0.25">
      <c r="L179" s="101"/>
      <c r="M179" s="102">
        <f t="shared" si="1"/>
        <v>1913</v>
      </c>
    </row>
    <row r="180" spans="12:13" x14ac:dyDescent="0.25">
      <c r="L180" s="101"/>
      <c r="M180" s="102">
        <f t="shared" si="1"/>
        <v>1912</v>
      </c>
    </row>
    <row r="181" spans="12:13" x14ac:dyDescent="0.25">
      <c r="L181" s="101"/>
      <c r="M181" s="102">
        <f t="shared" si="1"/>
        <v>1911</v>
      </c>
    </row>
    <row r="182" spans="12:13" x14ac:dyDescent="0.25">
      <c r="L182" s="101"/>
      <c r="M182" s="102">
        <f t="shared" si="1"/>
        <v>1910</v>
      </c>
    </row>
    <row r="183" spans="12:13" x14ac:dyDescent="0.25">
      <c r="L183" s="101"/>
      <c r="M183" s="102">
        <f t="shared" si="1"/>
        <v>1909</v>
      </c>
    </row>
    <row r="184" spans="12:13" x14ac:dyDescent="0.25">
      <c r="L184" s="101"/>
      <c r="M184" s="102">
        <f t="shared" si="1"/>
        <v>1908</v>
      </c>
    </row>
    <row r="185" spans="12:13" x14ac:dyDescent="0.25">
      <c r="L185" s="101"/>
      <c r="M185" s="102">
        <f t="shared" si="1"/>
        <v>1907</v>
      </c>
    </row>
    <row r="186" spans="12:13" x14ac:dyDescent="0.25">
      <c r="L186" s="101"/>
      <c r="M186" s="102">
        <f t="shared" si="1"/>
        <v>1906</v>
      </c>
    </row>
    <row r="187" spans="12:13" x14ac:dyDescent="0.25">
      <c r="L187" s="101"/>
      <c r="M187" s="102">
        <f t="shared" si="1"/>
        <v>1905</v>
      </c>
    </row>
    <row r="188" spans="12:13" x14ac:dyDescent="0.25">
      <c r="L188" s="101"/>
      <c r="M188" s="102">
        <f t="shared" si="1"/>
        <v>1904</v>
      </c>
    </row>
    <row r="189" spans="12:13" x14ac:dyDescent="0.25">
      <c r="L189" s="101"/>
      <c r="M189" s="102">
        <f t="shared" si="1"/>
        <v>1903</v>
      </c>
    </row>
    <row r="190" spans="12:13" x14ac:dyDescent="0.25">
      <c r="L190" s="101"/>
      <c r="M190" s="102">
        <f t="shared" si="1"/>
        <v>1902</v>
      </c>
    </row>
    <row r="191" spans="12:13" x14ac:dyDescent="0.25">
      <c r="L191" s="101"/>
      <c r="M191" s="102">
        <f t="shared" si="1"/>
        <v>1901</v>
      </c>
    </row>
    <row r="192" spans="12:13" x14ac:dyDescent="0.25">
      <c r="L192" s="101"/>
      <c r="M192" s="102">
        <f t="shared" si="1"/>
        <v>1900</v>
      </c>
    </row>
    <row r="193" spans="12:13" x14ac:dyDescent="0.25">
      <c r="L193" s="101"/>
      <c r="M193" s="102">
        <f t="shared" si="1"/>
        <v>1899</v>
      </c>
    </row>
    <row r="194" spans="12:13" x14ac:dyDescent="0.25">
      <c r="L194" s="101"/>
      <c r="M194" s="102">
        <f t="shared" si="1"/>
        <v>1898</v>
      </c>
    </row>
    <row r="195" spans="12:13" x14ac:dyDescent="0.25">
      <c r="L195" s="101"/>
      <c r="M195" s="102">
        <f t="shared" si="1"/>
        <v>1897</v>
      </c>
    </row>
    <row r="196" spans="12:13" x14ac:dyDescent="0.25">
      <c r="L196" s="101"/>
      <c r="M196" s="102">
        <f t="shared" si="1"/>
        <v>1896</v>
      </c>
    </row>
    <row r="197" spans="12:13" x14ac:dyDescent="0.25">
      <c r="L197" s="101"/>
      <c r="M197" s="102">
        <f t="shared" si="1"/>
        <v>1895</v>
      </c>
    </row>
    <row r="198" spans="12:13" x14ac:dyDescent="0.25">
      <c r="L198" s="101"/>
      <c r="M198" s="102">
        <f t="shared" si="1"/>
        <v>1894</v>
      </c>
    </row>
    <row r="199" spans="12:13" x14ac:dyDescent="0.25">
      <c r="L199" s="101"/>
      <c r="M199" s="102">
        <f t="shared" si="1"/>
        <v>1893</v>
      </c>
    </row>
    <row r="200" spans="12:13" x14ac:dyDescent="0.25">
      <c r="L200" s="101"/>
      <c r="M200" s="102">
        <f t="shared" si="1"/>
        <v>1892</v>
      </c>
    </row>
    <row r="201" spans="12:13" x14ac:dyDescent="0.25">
      <c r="L201" s="101"/>
      <c r="M201" s="102">
        <f t="shared" si="1"/>
        <v>1891</v>
      </c>
    </row>
    <row r="202" spans="12:13" x14ac:dyDescent="0.25">
      <c r="L202" s="101"/>
      <c r="M202" s="102">
        <f t="shared" si="1"/>
        <v>1890</v>
      </c>
    </row>
    <row r="203" spans="12:13" x14ac:dyDescent="0.25">
      <c r="L203" s="101"/>
      <c r="M203" s="102">
        <f t="shared" si="1"/>
        <v>1889</v>
      </c>
    </row>
    <row r="204" spans="12:13" x14ac:dyDescent="0.25">
      <c r="L204" s="101"/>
      <c r="M204" s="102">
        <f t="shared" si="1"/>
        <v>1888</v>
      </c>
    </row>
    <row r="205" spans="12:13" x14ac:dyDescent="0.25">
      <c r="L205" s="101"/>
      <c r="M205" s="102">
        <f t="shared" ref="M205:M244" si="2">+M204-1</f>
        <v>1887</v>
      </c>
    </row>
    <row r="206" spans="12:13" x14ac:dyDescent="0.25">
      <c r="L206" s="101"/>
      <c r="M206" s="102">
        <f t="shared" si="2"/>
        <v>1886</v>
      </c>
    </row>
    <row r="207" spans="12:13" x14ac:dyDescent="0.25">
      <c r="L207" s="101"/>
      <c r="M207" s="102">
        <f t="shared" si="2"/>
        <v>1885</v>
      </c>
    </row>
    <row r="208" spans="12:13" x14ac:dyDescent="0.25">
      <c r="L208" s="101"/>
      <c r="M208" s="102">
        <f t="shared" si="2"/>
        <v>1884</v>
      </c>
    </row>
    <row r="209" spans="12:13" x14ac:dyDescent="0.25">
      <c r="L209" s="101"/>
      <c r="M209" s="102">
        <f t="shared" si="2"/>
        <v>1883</v>
      </c>
    </row>
    <row r="210" spans="12:13" x14ac:dyDescent="0.25">
      <c r="L210" s="101"/>
      <c r="M210" s="102">
        <f t="shared" si="2"/>
        <v>1882</v>
      </c>
    </row>
    <row r="211" spans="12:13" x14ac:dyDescent="0.25">
      <c r="L211" s="101"/>
      <c r="M211" s="102">
        <f t="shared" si="2"/>
        <v>1881</v>
      </c>
    </row>
    <row r="212" spans="12:13" x14ac:dyDescent="0.25">
      <c r="L212" s="101"/>
      <c r="M212" s="102">
        <f t="shared" si="2"/>
        <v>1880</v>
      </c>
    </row>
    <row r="213" spans="12:13" x14ac:dyDescent="0.25">
      <c r="L213" s="101"/>
      <c r="M213" s="102">
        <f t="shared" si="2"/>
        <v>1879</v>
      </c>
    </row>
    <row r="214" spans="12:13" x14ac:dyDescent="0.25">
      <c r="L214" s="101"/>
      <c r="M214" s="102">
        <f t="shared" si="2"/>
        <v>1878</v>
      </c>
    </row>
    <row r="215" spans="12:13" x14ac:dyDescent="0.25">
      <c r="L215" s="101"/>
      <c r="M215" s="102">
        <f t="shared" si="2"/>
        <v>1877</v>
      </c>
    </row>
    <row r="216" spans="12:13" x14ac:dyDescent="0.25">
      <c r="L216" s="101"/>
      <c r="M216" s="102">
        <f t="shared" si="2"/>
        <v>1876</v>
      </c>
    </row>
    <row r="217" spans="12:13" x14ac:dyDescent="0.25">
      <c r="L217" s="101"/>
      <c r="M217" s="102">
        <f t="shared" si="2"/>
        <v>1875</v>
      </c>
    </row>
    <row r="218" spans="12:13" x14ac:dyDescent="0.25">
      <c r="L218" s="101"/>
      <c r="M218" s="102">
        <f t="shared" si="2"/>
        <v>1874</v>
      </c>
    </row>
    <row r="219" spans="12:13" x14ac:dyDescent="0.25">
      <c r="L219" s="101"/>
      <c r="M219" s="102">
        <f t="shared" si="2"/>
        <v>1873</v>
      </c>
    </row>
    <row r="220" spans="12:13" x14ac:dyDescent="0.25">
      <c r="L220" s="101"/>
      <c r="M220" s="102">
        <f t="shared" si="2"/>
        <v>1872</v>
      </c>
    </row>
    <row r="221" spans="12:13" x14ac:dyDescent="0.25">
      <c r="L221" s="101"/>
      <c r="M221" s="102">
        <f t="shared" si="2"/>
        <v>1871</v>
      </c>
    </row>
    <row r="222" spans="12:13" x14ac:dyDescent="0.25">
      <c r="L222" s="101"/>
      <c r="M222" s="102">
        <f t="shared" si="2"/>
        <v>1870</v>
      </c>
    </row>
    <row r="223" spans="12:13" x14ac:dyDescent="0.25">
      <c r="L223" s="101"/>
      <c r="M223" s="102">
        <f t="shared" si="2"/>
        <v>1869</v>
      </c>
    </row>
    <row r="224" spans="12:13" x14ac:dyDescent="0.25">
      <c r="L224" s="101"/>
      <c r="M224" s="102">
        <f t="shared" si="2"/>
        <v>1868</v>
      </c>
    </row>
    <row r="225" spans="12:13" x14ac:dyDescent="0.25">
      <c r="L225" s="101"/>
      <c r="M225" s="102">
        <f t="shared" si="2"/>
        <v>1867</v>
      </c>
    </row>
    <row r="226" spans="12:13" x14ac:dyDescent="0.25">
      <c r="L226" s="101"/>
      <c r="M226" s="102">
        <f t="shared" si="2"/>
        <v>1866</v>
      </c>
    </row>
    <row r="227" spans="12:13" x14ac:dyDescent="0.25">
      <c r="L227" s="101"/>
      <c r="M227" s="102">
        <f t="shared" si="2"/>
        <v>1865</v>
      </c>
    </row>
    <row r="228" spans="12:13" x14ac:dyDescent="0.25">
      <c r="L228" s="101"/>
      <c r="M228" s="102">
        <f t="shared" si="2"/>
        <v>1864</v>
      </c>
    </row>
    <row r="229" spans="12:13" x14ac:dyDescent="0.25">
      <c r="L229" s="101"/>
      <c r="M229" s="102">
        <f t="shared" si="2"/>
        <v>1863</v>
      </c>
    </row>
    <row r="230" spans="12:13" x14ac:dyDescent="0.25">
      <c r="L230" s="101"/>
      <c r="M230" s="102">
        <f t="shared" si="2"/>
        <v>1862</v>
      </c>
    </row>
    <row r="231" spans="12:13" x14ac:dyDescent="0.25">
      <c r="L231" s="101"/>
      <c r="M231" s="102">
        <f t="shared" si="2"/>
        <v>1861</v>
      </c>
    </row>
    <row r="232" spans="12:13" x14ac:dyDescent="0.25">
      <c r="L232" s="101"/>
      <c r="M232" s="102">
        <f t="shared" si="2"/>
        <v>1860</v>
      </c>
    </row>
    <row r="233" spans="12:13" x14ac:dyDescent="0.25">
      <c r="L233" s="101"/>
      <c r="M233" s="102">
        <f t="shared" si="2"/>
        <v>1859</v>
      </c>
    </row>
    <row r="234" spans="12:13" x14ac:dyDescent="0.25">
      <c r="L234" s="101"/>
      <c r="M234" s="102">
        <f t="shared" si="2"/>
        <v>1858</v>
      </c>
    </row>
    <row r="235" spans="12:13" x14ac:dyDescent="0.25">
      <c r="L235" s="101"/>
      <c r="M235" s="102">
        <f t="shared" si="2"/>
        <v>1857</v>
      </c>
    </row>
    <row r="236" spans="12:13" x14ac:dyDescent="0.25">
      <c r="L236" s="101"/>
      <c r="M236" s="102">
        <f t="shared" si="2"/>
        <v>1856</v>
      </c>
    </row>
    <row r="237" spans="12:13" x14ac:dyDescent="0.25">
      <c r="L237" s="101"/>
      <c r="M237" s="102">
        <f t="shared" si="2"/>
        <v>1855</v>
      </c>
    </row>
    <row r="238" spans="12:13" x14ac:dyDescent="0.25">
      <c r="L238" s="101"/>
      <c r="M238" s="102">
        <f t="shared" si="2"/>
        <v>1854</v>
      </c>
    </row>
    <row r="239" spans="12:13" x14ac:dyDescent="0.25">
      <c r="L239" s="101"/>
      <c r="M239" s="102">
        <f t="shared" si="2"/>
        <v>1853</v>
      </c>
    </row>
    <row r="240" spans="12:13" x14ac:dyDescent="0.25">
      <c r="L240" s="101"/>
      <c r="M240" s="102">
        <f t="shared" si="2"/>
        <v>1852</v>
      </c>
    </row>
    <row r="241" spans="12:13" x14ac:dyDescent="0.25">
      <c r="L241" s="101"/>
      <c r="M241" s="102">
        <f t="shared" si="2"/>
        <v>1851</v>
      </c>
    </row>
    <row r="242" spans="12:13" x14ac:dyDescent="0.25">
      <c r="L242" s="101"/>
      <c r="M242" s="102">
        <f t="shared" si="2"/>
        <v>1850</v>
      </c>
    </row>
    <row r="243" spans="12:13" x14ac:dyDescent="0.25">
      <c r="L243" s="101"/>
      <c r="M243" s="102">
        <f t="shared" si="2"/>
        <v>1849</v>
      </c>
    </row>
    <row r="244" spans="12:13" x14ac:dyDescent="0.25">
      <c r="L244" s="101"/>
      <c r="M244" s="102">
        <f t="shared" si="2"/>
        <v>1848</v>
      </c>
    </row>
  </sheetData>
  <mergeCells count="1">
    <mergeCell ref="B16:M16"/>
  </mergeCells>
  <phoneticPr fontId="53" type="noConversion"/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N6" sqref="N6"/>
    </sheetView>
  </sheetViews>
  <sheetFormatPr defaultRowHeight="15" x14ac:dyDescent="0.25"/>
  <sheetData>
    <row r="1" spans="1:1" x14ac:dyDescent="0.25">
      <c r="A1" s="103" t="s">
        <v>55</v>
      </c>
    </row>
    <row r="2" spans="1:1" x14ac:dyDescent="0.25">
      <c r="A2" s="104" t="s">
        <v>187</v>
      </c>
    </row>
    <row r="21" spans="14:14" x14ac:dyDescent="0.25">
      <c r="N21" s="119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H1" sqref="H1:H1048576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85</v>
      </c>
      <c r="C3" s="147"/>
      <c r="D3" s="147"/>
      <c r="E3" s="147"/>
    </row>
    <row r="4" spans="1:10" x14ac:dyDescent="0.25">
      <c r="B4" s="149" t="s">
        <v>277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314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136"/>
      <c r="C7" s="136"/>
      <c r="D7" s="138" t="s">
        <v>70</v>
      </c>
      <c r="E7" s="159" t="s">
        <v>315</v>
      </c>
      <c r="G7" s="69" t="s">
        <v>189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303</v>
      </c>
      <c r="F9" s="69"/>
      <c r="G9" s="69" t="s">
        <v>190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136"/>
      <c r="C11" s="136"/>
      <c r="D11" s="138" t="s">
        <v>74</v>
      </c>
      <c r="E11" s="115" t="s">
        <v>297</v>
      </c>
      <c r="G11" s="69" t="s">
        <v>191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247" t="s">
        <v>78</v>
      </c>
      <c r="C14" s="247"/>
      <c r="D14" s="247"/>
      <c r="E14" s="247"/>
      <c r="G14" s="179"/>
    </row>
    <row r="15" spans="1:10" ht="12.75" customHeight="1" x14ac:dyDescent="0.25">
      <c r="B15" s="152"/>
      <c r="C15" s="154"/>
      <c r="D15" s="154"/>
      <c r="E15" s="154"/>
    </row>
    <row r="16" spans="1:10" ht="24" customHeight="1" x14ac:dyDescent="0.25">
      <c r="A16" s="153" t="s">
        <v>76</v>
      </c>
      <c r="B16" s="247" t="s">
        <v>268</v>
      </c>
      <c r="C16" s="247"/>
      <c r="D16" s="247"/>
      <c r="E16" s="247"/>
      <c r="G16" s="179"/>
    </row>
    <row r="17" spans="1:7" ht="12" customHeight="1" x14ac:dyDescent="0.25">
      <c r="A17" s="153"/>
      <c r="B17" s="136"/>
      <c r="C17" s="136"/>
      <c r="D17" s="136"/>
      <c r="E17" s="136"/>
      <c r="G17" s="195"/>
    </row>
    <row r="18" spans="1:7" ht="34.5" customHeight="1" x14ac:dyDescent="0.25">
      <c r="A18" s="153" t="s">
        <v>76</v>
      </c>
      <c r="B18" s="247" t="s">
        <v>267</v>
      </c>
      <c r="C18" s="247"/>
      <c r="D18" s="247"/>
      <c r="E18" s="247"/>
      <c r="G18" s="179"/>
    </row>
    <row r="19" spans="1:7" ht="12" customHeight="1" x14ac:dyDescent="0.25">
      <c r="A19" s="153"/>
      <c r="B19" s="136"/>
      <c r="C19" s="136"/>
      <c r="D19" s="136"/>
      <c r="E19" s="136"/>
      <c r="G19" s="195"/>
    </row>
    <row r="20" spans="1:7" ht="24" customHeight="1" x14ac:dyDescent="0.25">
      <c r="A20" s="153" t="s">
        <v>76</v>
      </c>
      <c r="B20" s="247" t="s">
        <v>278</v>
      </c>
      <c r="C20" s="247"/>
      <c r="D20" s="247"/>
      <c r="E20" s="247"/>
      <c r="G20" s="179"/>
    </row>
    <row r="21" spans="1:7" ht="12" customHeight="1" x14ac:dyDescent="0.25">
      <c r="A21" s="153"/>
      <c r="B21" s="136"/>
      <c r="C21" s="136"/>
      <c r="D21" s="136"/>
      <c r="E21" s="136"/>
      <c r="G21" s="195"/>
    </row>
    <row r="22" spans="1:7" ht="24" customHeight="1" x14ac:dyDescent="0.25">
      <c r="A22" s="153" t="s">
        <v>76</v>
      </c>
      <c r="B22" s="247" t="s">
        <v>279</v>
      </c>
      <c r="C22" s="247"/>
      <c r="D22" s="247"/>
      <c r="E22" s="247"/>
      <c r="G22" s="179"/>
    </row>
    <row r="23" spans="1:7" ht="12" customHeight="1" x14ac:dyDescent="0.3">
      <c r="A23" s="153"/>
      <c r="B23" s="136"/>
      <c r="C23" s="136"/>
      <c r="D23" s="136"/>
      <c r="E23" s="136"/>
      <c r="G23" s="195"/>
    </row>
    <row r="24" spans="1:7" ht="12.75" customHeight="1" x14ac:dyDescent="0.25">
      <c r="B24" s="152" t="s">
        <v>192</v>
      </c>
      <c r="C24" s="154"/>
      <c r="D24" s="154"/>
      <c r="E24" s="154"/>
    </row>
    <row r="25" spans="1:7" ht="24" customHeight="1" x14ac:dyDescent="0.25">
      <c r="A25" s="153" t="s">
        <v>76</v>
      </c>
      <c r="B25" s="247" t="s">
        <v>79</v>
      </c>
      <c r="C25" s="247"/>
      <c r="D25" s="247"/>
      <c r="E25" s="247"/>
      <c r="G25" s="179"/>
    </row>
    <row r="26" spans="1:7" ht="12.75" customHeight="1" x14ac:dyDescent="0.3">
      <c r="B26" s="152"/>
      <c r="C26" s="154"/>
      <c r="D26" s="154"/>
      <c r="E26" s="154"/>
    </row>
    <row r="27" spans="1:7" ht="24" customHeight="1" x14ac:dyDescent="0.3">
      <c r="A27" s="153" t="s">
        <v>76</v>
      </c>
      <c r="B27" s="247" t="s">
        <v>270</v>
      </c>
      <c r="C27" s="247"/>
      <c r="D27" s="247"/>
      <c r="E27" s="247"/>
      <c r="G27" s="179"/>
    </row>
    <row r="28" spans="1:7" ht="12.75" customHeight="1" x14ac:dyDescent="0.3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247" t="s">
        <v>271</v>
      </c>
      <c r="C29" s="247"/>
      <c r="D29" s="247"/>
      <c r="E29" s="247"/>
      <c r="G29" s="179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247" t="s">
        <v>273</v>
      </c>
      <c r="C31" s="247"/>
      <c r="D31" s="247"/>
      <c r="E31" s="247"/>
      <c r="G31" s="179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247" t="s">
        <v>272</v>
      </c>
      <c r="C33" s="247"/>
      <c r="D33" s="247"/>
      <c r="E33" s="247"/>
      <c r="G33" s="179"/>
    </row>
    <row r="34" spans="1:7" x14ac:dyDescent="0.25">
      <c r="B34" s="149"/>
      <c r="C34" s="154"/>
      <c r="D34" s="154"/>
      <c r="E34" s="154"/>
    </row>
    <row r="35" spans="1:7" ht="39" customHeight="1" x14ac:dyDescent="0.25">
      <c r="A35" s="153" t="s">
        <v>76</v>
      </c>
      <c r="B35" s="247" t="s">
        <v>281</v>
      </c>
      <c r="C35" s="247"/>
      <c r="D35" s="247"/>
      <c r="E35" s="247"/>
      <c r="G35" s="179"/>
    </row>
    <row r="36" spans="1:7" x14ac:dyDescent="0.25">
      <c r="B36" s="149"/>
      <c r="C36" s="154"/>
      <c r="D36" s="154"/>
      <c r="E36" s="154"/>
    </row>
    <row r="37" spans="1:7" ht="24" customHeight="1" x14ac:dyDescent="0.25">
      <c r="A37" s="155" t="s">
        <v>76</v>
      </c>
      <c r="B37" s="248" t="s">
        <v>280</v>
      </c>
      <c r="C37" s="248"/>
      <c r="D37" s="248"/>
      <c r="E37" s="248"/>
      <c r="G37" s="179"/>
    </row>
    <row r="38" spans="1:7" x14ac:dyDescent="0.25">
      <c r="B38" s="152"/>
      <c r="C38" s="154"/>
      <c r="D38" s="154"/>
      <c r="E38" s="154"/>
    </row>
    <row r="39" spans="1:7" ht="24" customHeight="1" x14ac:dyDescent="0.25">
      <c r="A39" s="155" t="s">
        <v>76</v>
      </c>
      <c r="B39" s="247" t="s">
        <v>80</v>
      </c>
      <c r="C39" s="247"/>
      <c r="D39" s="247"/>
      <c r="E39" s="247"/>
      <c r="G39" s="179"/>
    </row>
    <row r="40" spans="1:7" x14ac:dyDescent="0.25">
      <c r="A40" s="155"/>
      <c r="B40" s="152"/>
      <c r="C40" s="154"/>
      <c r="D40" s="154"/>
      <c r="E40" s="154"/>
    </row>
    <row r="41" spans="1:7" ht="24" customHeight="1" x14ac:dyDescent="0.25">
      <c r="A41" s="155" t="s">
        <v>76</v>
      </c>
      <c r="B41" s="247" t="s">
        <v>81</v>
      </c>
      <c r="C41" s="247"/>
      <c r="D41" s="247"/>
      <c r="E41" s="247"/>
      <c r="G41" s="179"/>
    </row>
    <row r="42" spans="1:7" x14ac:dyDescent="0.25">
      <c r="B42" s="152"/>
      <c r="C42" s="154"/>
      <c r="D42" s="154"/>
      <c r="E42" s="154"/>
    </row>
    <row r="43" spans="1:7" ht="24" customHeight="1" x14ac:dyDescent="0.25">
      <c r="A43" s="155" t="s">
        <v>76</v>
      </c>
      <c r="B43" s="247" t="s">
        <v>82</v>
      </c>
      <c r="C43" s="247"/>
      <c r="D43" s="247"/>
      <c r="E43" s="247"/>
      <c r="G43" s="179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247" t="s">
        <v>269</v>
      </c>
      <c r="C45" s="247"/>
      <c r="D45" s="247"/>
      <c r="E45" s="247"/>
      <c r="G45" s="179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247" t="s">
        <v>83</v>
      </c>
      <c r="C47" s="247"/>
      <c r="D47" s="247"/>
      <c r="E47" s="247"/>
      <c r="G47" s="179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253" t="s">
        <v>84</v>
      </c>
      <c r="C49" s="253"/>
      <c r="D49" s="253"/>
      <c r="E49" s="253"/>
      <c r="G49" s="179"/>
    </row>
    <row r="50" spans="1:12" x14ac:dyDescent="0.25">
      <c r="B50" s="152"/>
      <c r="C50" s="154"/>
      <c r="D50" s="154"/>
      <c r="E50" s="154"/>
    </row>
    <row r="51" spans="1:12" s="151" customFormat="1" ht="34.5" customHeight="1" x14ac:dyDescent="0.25">
      <c r="B51" s="252" t="s">
        <v>225</v>
      </c>
      <c r="C51" s="252"/>
      <c r="D51" s="252"/>
      <c r="E51" s="252"/>
    </row>
    <row r="52" spans="1:12" ht="104.25" customHeight="1" x14ac:dyDescent="0.25">
      <c r="B52" s="249"/>
      <c r="C52" s="250"/>
      <c r="D52" s="250"/>
      <c r="E52" s="251"/>
      <c r="F52" s="43"/>
    </row>
    <row r="53" spans="1:12" ht="12" customHeight="1" x14ac:dyDescent="0.25">
      <c r="B53" s="152"/>
      <c r="C53" s="154"/>
      <c r="D53" s="154"/>
      <c r="E53" s="154"/>
    </row>
    <row r="54" spans="1:12" s="35" customFormat="1" x14ac:dyDescent="0.25">
      <c r="B54" s="190" t="s">
        <v>205</v>
      </c>
      <c r="C54" s="145"/>
    </row>
    <row r="55" spans="1:12" s="35" customFormat="1" x14ac:dyDescent="0.25">
      <c r="B55" s="190" t="s">
        <v>206</v>
      </c>
      <c r="C55" s="145"/>
    </row>
    <row r="56" spans="1:12" s="35" customFormat="1" x14ac:dyDescent="0.25">
      <c r="B56" s="190" t="s">
        <v>207</v>
      </c>
      <c r="C56" s="145"/>
    </row>
    <row r="57" spans="1:12" s="35" customFormat="1" x14ac:dyDescent="0.25">
      <c r="B57" s="191" t="s">
        <v>204</v>
      </c>
      <c r="C57" s="145"/>
    </row>
    <row r="58" spans="1:12" s="35" customFormat="1" x14ac:dyDescent="0.25">
      <c r="B58" s="190" t="s">
        <v>208</v>
      </c>
      <c r="C58" s="145"/>
    </row>
    <row r="60" spans="1:12" ht="14.25" x14ac:dyDescent="0.25">
      <c r="L60" s="156"/>
    </row>
    <row r="61" spans="1:12" ht="14.25" x14ac:dyDescent="0.25">
      <c r="L61" s="156"/>
    </row>
    <row r="69" spans="2:2" x14ac:dyDescent="0.25">
      <c r="B69" s="157"/>
    </row>
  </sheetData>
  <mergeCells count="20"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  <mergeCell ref="B52:E52"/>
    <mergeCell ref="B29:E29"/>
    <mergeCell ref="B35:E35"/>
  </mergeCells>
  <phoneticPr fontId="53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69"/>
  <sheetViews>
    <sheetView showWhiteSpace="0" zoomScaleNormal="100" workbookViewId="0">
      <selection activeCell="H1" sqref="H1:H1048576"/>
    </sheetView>
  </sheetViews>
  <sheetFormatPr defaultColWidth="9.140625" defaultRowHeight="1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</cols>
  <sheetData>
    <row r="2" spans="1:8" x14ac:dyDescent="0.25">
      <c r="B2" s="146" t="s">
        <v>66</v>
      </c>
      <c r="C2" s="147"/>
      <c r="D2" s="147"/>
      <c r="E2" s="147"/>
    </row>
    <row r="3" spans="1:8" x14ac:dyDescent="0.25">
      <c r="B3" s="148" t="s">
        <v>85</v>
      </c>
      <c r="C3" s="147"/>
      <c r="D3" s="147"/>
      <c r="E3" s="147"/>
    </row>
    <row r="4" spans="1:8" x14ac:dyDescent="0.25">
      <c r="B4" s="149" t="s">
        <v>277</v>
      </c>
      <c r="C4" s="147"/>
      <c r="D4" s="147"/>
      <c r="E4" s="147"/>
    </row>
    <row r="5" spans="1:8" x14ac:dyDescent="0.25">
      <c r="A5" s="68"/>
      <c r="B5" s="137"/>
      <c r="C5" s="70"/>
      <c r="D5" s="138" t="s">
        <v>69</v>
      </c>
      <c r="E5" s="113" t="s">
        <v>316</v>
      </c>
      <c r="F5" s="69"/>
      <c r="G5" s="69" t="s">
        <v>188</v>
      </c>
      <c r="H5" s="72"/>
    </row>
    <row r="6" spans="1:8" x14ac:dyDescent="0.25">
      <c r="B6" s="150"/>
      <c r="C6" s="147"/>
      <c r="D6" s="147"/>
      <c r="E6" s="147"/>
    </row>
    <row r="7" spans="1:8" ht="25.5" x14ac:dyDescent="0.25">
      <c r="A7" s="151"/>
      <c r="B7" s="215"/>
      <c r="C7" s="215"/>
      <c r="D7" s="138" t="s">
        <v>70</v>
      </c>
      <c r="E7" s="159" t="s">
        <v>299</v>
      </c>
      <c r="F7" s="151"/>
      <c r="G7" s="69" t="s">
        <v>189</v>
      </c>
      <c r="H7" s="151"/>
    </row>
    <row r="8" spans="1:8" x14ac:dyDescent="0.25">
      <c r="B8" s="150"/>
      <c r="C8" s="147"/>
      <c r="D8" s="147"/>
      <c r="E8" s="147"/>
    </row>
    <row r="9" spans="1:8" x14ac:dyDescent="0.25">
      <c r="A9" s="68"/>
      <c r="B9" s="137"/>
      <c r="C9" s="70"/>
      <c r="D9" s="138" t="s">
        <v>73</v>
      </c>
      <c r="E9" s="158" t="s">
        <v>305</v>
      </c>
      <c r="F9" s="69"/>
      <c r="G9" s="69" t="s">
        <v>190</v>
      </c>
      <c r="H9" s="72"/>
    </row>
    <row r="10" spans="1:8" x14ac:dyDescent="0.25">
      <c r="B10" s="150"/>
      <c r="C10" s="147"/>
      <c r="D10" s="147"/>
      <c r="E10" s="147"/>
    </row>
    <row r="11" spans="1:8" x14ac:dyDescent="0.25">
      <c r="A11" s="151"/>
      <c r="B11" s="215"/>
      <c r="C11" s="215"/>
      <c r="D11" s="138" t="s">
        <v>74</v>
      </c>
      <c r="E11" s="115" t="s">
        <v>301</v>
      </c>
      <c r="F11" s="151"/>
      <c r="G11" s="69" t="s">
        <v>191</v>
      </c>
      <c r="H11" s="151"/>
    </row>
    <row r="12" spans="1:8" x14ac:dyDescent="0.25">
      <c r="B12" s="150"/>
      <c r="C12" s="147"/>
      <c r="D12" s="147"/>
      <c r="E12" s="147"/>
    </row>
    <row r="13" spans="1:8" x14ac:dyDescent="0.25">
      <c r="B13" s="152" t="s">
        <v>77</v>
      </c>
      <c r="C13" s="147"/>
      <c r="D13" s="147"/>
      <c r="E13" s="147"/>
    </row>
    <row r="14" spans="1:8" x14ac:dyDescent="0.25">
      <c r="A14" s="153" t="s">
        <v>76</v>
      </c>
      <c r="B14" s="247" t="s">
        <v>78</v>
      </c>
      <c r="C14" s="247"/>
      <c r="D14" s="247"/>
      <c r="E14" s="247"/>
      <c r="G14" s="179"/>
    </row>
    <row r="15" spans="1:8" x14ac:dyDescent="0.25">
      <c r="B15" s="152"/>
      <c r="C15" s="154"/>
      <c r="D15" s="154"/>
      <c r="E15" s="154"/>
    </row>
    <row r="16" spans="1:8" ht="27" customHeight="1" x14ac:dyDescent="0.25">
      <c r="A16" s="153" t="s">
        <v>76</v>
      </c>
      <c r="B16" s="247" t="s">
        <v>268</v>
      </c>
      <c r="C16" s="247"/>
      <c r="D16" s="247"/>
      <c r="E16" s="247"/>
      <c r="G16" s="179"/>
    </row>
    <row r="17" spans="1:7" x14ac:dyDescent="0.25">
      <c r="A17" s="153"/>
      <c r="B17" s="215"/>
      <c r="C17" s="215"/>
      <c r="D17" s="215"/>
      <c r="E17" s="215"/>
      <c r="G17" s="195"/>
    </row>
    <row r="18" spans="1:7" ht="25.5" customHeight="1" x14ac:dyDescent="0.25">
      <c r="A18" s="153" t="s">
        <v>76</v>
      </c>
      <c r="B18" s="247" t="s">
        <v>267</v>
      </c>
      <c r="C18" s="247"/>
      <c r="D18" s="247"/>
      <c r="E18" s="247"/>
      <c r="G18" s="179"/>
    </row>
    <row r="19" spans="1:7" x14ac:dyDescent="0.25">
      <c r="A19" s="153"/>
      <c r="B19" s="215"/>
      <c r="C19" s="215"/>
      <c r="D19" s="215"/>
      <c r="E19" s="215"/>
      <c r="G19" s="195"/>
    </row>
    <row r="20" spans="1:7" x14ac:dyDescent="0.25">
      <c r="A20" s="153" t="s">
        <v>76</v>
      </c>
      <c r="B20" s="247" t="s">
        <v>278</v>
      </c>
      <c r="C20" s="247"/>
      <c r="D20" s="247"/>
      <c r="E20" s="247"/>
      <c r="G20" s="179"/>
    </row>
    <row r="21" spans="1:7" x14ac:dyDescent="0.25">
      <c r="A21" s="153"/>
      <c r="B21" s="215"/>
      <c r="C21" s="215"/>
      <c r="D21" s="215"/>
      <c r="E21" s="215"/>
      <c r="G21" s="195"/>
    </row>
    <row r="22" spans="1:7" x14ac:dyDescent="0.25">
      <c r="A22" s="153" t="s">
        <v>76</v>
      </c>
      <c r="B22" s="247" t="s">
        <v>279</v>
      </c>
      <c r="C22" s="247"/>
      <c r="D22" s="247"/>
      <c r="E22" s="247"/>
      <c r="G22" s="179"/>
    </row>
    <row r="23" spans="1:7" ht="14.45" x14ac:dyDescent="0.3">
      <c r="A23" s="153"/>
      <c r="B23" s="215"/>
      <c r="C23" s="215"/>
      <c r="D23" s="215"/>
      <c r="E23" s="215"/>
      <c r="G23" s="195"/>
    </row>
    <row r="24" spans="1:7" x14ac:dyDescent="0.25">
      <c r="B24" s="152" t="s">
        <v>192</v>
      </c>
      <c r="C24" s="154"/>
      <c r="D24" s="154"/>
      <c r="E24" s="154"/>
    </row>
    <row r="25" spans="1:7" x14ac:dyDescent="0.25">
      <c r="A25" s="153" t="s">
        <v>76</v>
      </c>
      <c r="B25" s="247" t="s">
        <v>79</v>
      </c>
      <c r="C25" s="247"/>
      <c r="D25" s="247"/>
      <c r="E25" s="247"/>
      <c r="G25" s="179"/>
    </row>
    <row r="26" spans="1:7" ht="14.45" x14ac:dyDescent="0.3">
      <c r="B26" s="152"/>
      <c r="C26" s="154"/>
      <c r="D26" s="154"/>
      <c r="E26" s="154"/>
    </row>
    <row r="27" spans="1:7" ht="14.45" x14ac:dyDescent="0.3">
      <c r="A27" s="153" t="s">
        <v>76</v>
      </c>
      <c r="B27" s="247" t="s">
        <v>270</v>
      </c>
      <c r="C27" s="247"/>
      <c r="D27" s="247"/>
      <c r="E27" s="247"/>
      <c r="G27" s="179"/>
    </row>
    <row r="28" spans="1:7" ht="9" customHeight="1" x14ac:dyDescent="0.3">
      <c r="B28" s="152"/>
      <c r="C28" s="154"/>
      <c r="D28" s="154"/>
      <c r="E28" s="154"/>
    </row>
    <row r="29" spans="1:7" x14ac:dyDescent="0.25">
      <c r="A29" s="153" t="s">
        <v>76</v>
      </c>
      <c r="B29" s="247" t="s">
        <v>271</v>
      </c>
      <c r="C29" s="247"/>
      <c r="D29" s="247"/>
      <c r="E29" s="247"/>
      <c r="G29" s="179"/>
    </row>
    <row r="30" spans="1:7" ht="14.45" x14ac:dyDescent="0.3">
      <c r="B30" s="152"/>
      <c r="C30" s="154"/>
      <c r="D30" s="154"/>
      <c r="E30" s="154"/>
    </row>
    <row r="31" spans="1:7" ht="14.45" x14ac:dyDescent="0.3">
      <c r="A31" s="153" t="s">
        <v>76</v>
      </c>
      <c r="B31" s="247" t="s">
        <v>273</v>
      </c>
      <c r="C31" s="247"/>
      <c r="D31" s="247"/>
      <c r="E31" s="247"/>
      <c r="G31" s="179"/>
    </row>
    <row r="32" spans="1:7" x14ac:dyDescent="0.25">
      <c r="B32" s="152"/>
      <c r="C32" s="154"/>
      <c r="D32" s="154"/>
      <c r="E32" s="154"/>
    </row>
    <row r="33" spans="1:7" ht="27.75" customHeight="1" x14ac:dyDescent="0.25">
      <c r="A33" s="153" t="s">
        <v>76</v>
      </c>
      <c r="B33" s="247" t="s">
        <v>272</v>
      </c>
      <c r="C33" s="247"/>
      <c r="D33" s="247"/>
      <c r="E33" s="247"/>
      <c r="G33" s="179"/>
    </row>
    <row r="34" spans="1:7" x14ac:dyDescent="0.25">
      <c r="B34" s="149"/>
      <c r="C34" s="154"/>
      <c r="D34" s="154"/>
      <c r="E34" s="154"/>
    </row>
    <row r="35" spans="1:7" ht="25.5" customHeight="1" x14ac:dyDescent="0.25">
      <c r="A35" s="153" t="s">
        <v>76</v>
      </c>
      <c r="B35" s="247" t="s">
        <v>281</v>
      </c>
      <c r="C35" s="247"/>
      <c r="D35" s="247"/>
      <c r="E35" s="247"/>
      <c r="G35" s="179"/>
    </row>
    <row r="36" spans="1:7" x14ac:dyDescent="0.25">
      <c r="B36" s="149"/>
      <c r="C36" s="154"/>
      <c r="D36" s="154"/>
      <c r="E36" s="154"/>
    </row>
    <row r="37" spans="1:7" ht="22.5" customHeight="1" x14ac:dyDescent="0.25">
      <c r="A37" s="155" t="s">
        <v>76</v>
      </c>
      <c r="B37" s="248" t="s">
        <v>280</v>
      </c>
      <c r="C37" s="248"/>
      <c r="D37" s="248"/>
      <c r="E37" s="248"/>
      <c r="G37" s="179"/>
    </row>
    <row r="38" spans="1:7" x14ac:dyDescent="0.25">
      <c r="B38" s="152"/>
      <c r="C38" s="154"/>
      <c r="D38" s="154"/>
      <c r="E38" s="154"/>
    </row>
    <row r="39" spans="1:7" x14ac:dyDescent="0.25">
      <c r="A39" s="155" t="s">
        <v>76</v>
      </c>
      <c r="B39" s="247" t="s">
        <v>80</v>
      </c>
      <c r="C39" s="247"/>
      <c r="D39" s="247"/>
      <c r="E39" s="247"/>
      <c r="G39" s="179"/>
    </row>
    <row r="40" spans="1:7" x14ac:dyDescent="0.25">
      <c r="A40" s="155"/>
      <c r="B40" s="152"/>
      <c r="C40" s="154"/>
      <c r="D40" s="154"/>
      <c r="E40" s="154"/>
    </row>
    <row r="41" spans="1:7" ht="21" customHeight="1" x14ac:dyDescent="0.25">
      <c r="A41" s="155" t="s">
        <v>76</v>
      </c>
      <c r="B41" s="247" t="s">
        <v>81</v>
      </c>
      <c r="C41" s="247"/>
      <c r="D41" s="247"/>
      <c r="E41" s="247"/>
      <c r="G41" s="179"/>
    </row>
    <row r="42" spans="1:7" x14ac:dyDescent="0.25">
      <c r="B42" s="152"/>
      <c r="C42" s="154"/>
      <c r="D42" s="154"/>
      <c r="E42" s="154"/>
    </row>
    <row r="43" spans="1:7" ht="23.25" customHeight="1" x14ac:dyDescent="0.25">
      <c r="A43" s="155" t="s">
        <v>76</v>
      </c>
      <c r="B43" s="247" t="s">
        <v>82</v>
      </c>
      <c r="C43" s="247"/>
      <c r="D43" s="247"/>
      <c r="E43" s="247"/>
      <c r="G43" s="179"/>
    </row>
    <row r="44" spans="1:7" x14ac:dyDescent="0.25">
      <c r="B44" s="152"/>
      <c r="C44" s="154"/>
      <c r="D44" s="154"/>
      <c r="E44" s="154"/>
    </row>
    <row r="45" spans="1:7" ht="26.25" customHeight="1" x14ac:dyDescent="0.25">
      <c r="A45" s="155" t="s">
        <v>76</v>
      </c>
      <c r="B45" s="247" t="s">
        <v>269</v>
      </c>
      <c r="C45" s="247"/>
      <c r="D45" s="247"/>
      <c r="E45" s="247"/>
      <c r="G45" s="179"/>
    </row>
    <row r="46" spans="1:7" x14ac:dyDescent="0.25">
      <c r="B46" s="152"/>
      <c r="C46" s="154"/>
      <c r="D46" s="154"/>
      <c r="E46" s="154"/>
    </row>
    <row r="47" spans="1:7" x14ac:dyDescent="0.25">
      <c r="A47" s="155" t="s">
        <v>76</v>
      </c>
      <c r="B47" s="247" t="s">
        <v>83</v>
      </c>
      <c r="C47" s="247"/>
      <c r="D47" s="247"/>
      <c r="E47" s="247"/>
      <c r="G47" s="179"/>
    </row>
    <row r="48" spans="1:7" x14ac:dyDescent="0.25">
      <c r="B48" s="152"/>
      <c r="C48" s="154"/>
      <c r="D48" s="154"/>
      <c r="E48" s="154"/>
    </row>
    <row r="49" spans="1:8" x14ac:dyDescent="0.25">
      <c r="A49" s="155" t="s">
        <v>76</v>
      </c>
      <c r="B49" s="253" t="s">
        <v>84</v>
      </c>
      <c r="C49" s="253"/>
      <c r="D49" s="253"/>
      <c r="E49" s="253"/>
      <c r="G49" s="179"/>
    </row>
    <row r="50" spans="1:8" x14ac:dyDescent="0.25">
      <c r="B50" s="152"/>
      <c r="C50" s="154"/>
      <c r="D50" s="154"/>
      <c r="E50" s="154"/>
    </row>
    <row r="51" spans="1:8" ht="24" customHeight="1" x14ac:dyDescent="0.25">
      <c r="A51" s="151"/>
      <c r="B51" s="252" t="s">
        <v>225</v>
      </c>
      <c r="C51" s="252"/>
      <c r="D51" s="252"/>
      <c r="E51" s="252"/>
      <c r="F51" s="151"/>
      <c r="G51" s="151"/>
      <c r="H51" s="151"/>
    </row>
    <row r="52" spans="1:8" x14ac:dyDescent="0.25">
      <c r="B52" s="249"/>
      <c r="C52" s="250"/>
      <c r="D52" s="250"/>
      <c r="E52" s="251"/>
      <c r="F52" s="43"/>
    </row>
    <row r="53" spans="1:8" x14ac:dyDescent="0.25">
      <c r="B53" s="152"/>
      <c r="C53" s="154"/>
      <c r="D53" s="154"/>
      <c r="E53" s="154"/>
    </row>
    <row r="54" spans="1:8" x14ac:dyDescent="0.25">
      <c r="A54" s="35"/>
      <c r="B54" s="190" t="s">
        <v>205</v>
      </c>
      <c r="D54" s="35"/>
      <c r="E54" s="35"/>
      <c r="F54" s="35"/>
      <c r="G54" s="35"/>
      <c r="H54" s="35"/>
    </row>
    <row r="55" spans="1:8" x14ac:dyDescent="0.25">
      <c r="A55" s="35"/>
      <c r="B55" s="190" t="s">
        <v>206</v>
      </c>
      <c r="D55" s="35"/>
      <c r="E55" s="35"/>
      <c r="F55" s="35"/>
      <c r="G55" s="35"/>
      <c r="H55" s="35"/>
    </row>
    <row r="56" spans="1:8" x14ac:dyDescent="0.25">
      <c r="A56" s="35"/>
      <c r="B56" s="190" t="s">
        <v>207</v>
      </c>
      <c r="D56" s="35"/>
      <c r="E56" s="35"/>
      <c r="F56" s="35"/>
      <c r="G56" s="35"/>
      <c r="H56" s="35"/>
    </row>
    <row r="57" spans="1:8" x14ac:dyDescent="0.25">
      <c r="A57" s="35"/>
      <c r="B57" s="191" t="s">
        <v>204</v>
      </c>
      <c r="D57" s="35"/>
      <c r="E57" s="35"/>
      <c r="F57" s="35"/>
      <c r="G57" s="35"/>
      <c r="H57" s="35"/>
    </row>
    <row r="58" spans="1:8" x14ac:dyDescent="0.25">
      <c r="A58" s="35"/>
      <c r="B58" s="190" t="s">
        <v>208</v>
      </c>
      <c r="D58" s="35"/>
      <c r="E58" s="35"/>
      <c r="F58" s="35"/>
      <c r="G58" s="35"/>
      <c r="H58" s="35"/>
    </row>
    <row r="69" spans="2:2" x14ac:dyDescent="0.25">
      <c r="B69" s="157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disablePrompts="1"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1" r:id="rId4" name="Check Box 37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5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6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7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8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9" name="Check Box 42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10" name="Check Box 43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11" name="Check Box 44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12" name="Check Box 45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13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4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5" name="Check Box 48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6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7" name="Check Box 50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8" name="Check Box 51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9" name="Check Box 52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20" name="Check Box 53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21" name="Check Box 54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view="pageBreakPreview" zoomScaleNormal="100" zoomScaleSheetLayoutView="100" workbookViewId="0">
      <selection activeCell="E16" sqref="E16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59" t="s">
        <v>302</v>
      </c>
      <c r="F5" s="259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136"/>
      <c r="C7" s="136"/>
      <c r="D7" s="138" t="s">
        <v>70</v>
      </c>
      <c r="E7" s="260" t="s">
        <v>306</v>
      </c>
      <c r="F7" s="261"/>
      <c r="G7" s="69" t="s">
        <v>189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259" t="s">
        <v>303</v>
      </c>
      <c r="F9" s="259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136"/>
      <c r="C11" s="136"/>
      <c r="D11" s="138" t="s">
        <v>74</v>
      </c>
      <c r="E11" s="262" t="s">
        <v>297</v>
      </c>
      <c r="F11" s="262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5" t="s">
        <v>195</v>
      </c>
    </row>
    <row r="15" spans="1:12" ht="31.5" customHeight="1" x14ac:dyDescent="0.25">
      <c r="B15" s="144" t="s">
        <v>196</v>
      </c>
      <c r="C15" s="161">
        <v>265</v>
      </c>
      <c r="D15" s="73"/>
      <c r="E15" s="73"/>
      <c r="F15" s="144" t="s">
        <v>197</v>
      </c>
      <c r="G15" s="163">
        <v>13443132</v>
      </c>
    </row>
    <row r="16" spans="1:12" ht="31.5" customHeight="1" x14ac:dyDescent="0.25">
      <c r="B16" s="144" t="s">
        <v>86</v>
      </c>
      <c r="C16" s="160">
        <v>5</v>
      </c>
      <c r="D16" s="73"/>
      <c r="E16" s="73"/>
      <c r="F16" s="144" t="s">
        <v>89</v>
      </c>
      <c r="G16" s="163">
        <v>100000</v>
      </c>
    </row>
    <row r="17" spans="1:9" ht="31.5" customHeight="1" x14ac:dyDescent="0.25">
      <c r="B17" s="144" t="s">
        <v>87</v>
      </c>
      <c r="C17" s="160"/>
      <c r="D17" s="256" t="str">
        <f>+IF(C17&gt;C16,"Attenzione! Il numero indicato non può essere superiore al numero di amministratori","")</f>
        <v/>
      </c>
      <c r="E17" s="258"/>
      <c r="F17" s="144" t="s">
        <v>90</v>
      </c>
      <c r="G17" s="163">
        <v>60000</v>
      </c>
    </row>
    <row r="18" spans="1:9" ht="31.5" customHeight="1" x14ac:dyDescent="0.25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 x14ac:dyDescent="0.25">
      <c r="B19" s="144" t="s">
        <v>87</v>
      </c>
      <c r="C19" s="160"/>
      <c r="D19" s="256" t="str">
        <f>+IF(C19&gt;C18,"Attenzione! Il numero indicato non può essere superiore al numero di componenti dell'organo di controllo","")</f>
        <v/>
      </c>
      <c r="E19" s="257"/>
    </row>
    <row r="20" spans="1:9" ht="12.75" customHeight="1" x14ac:dyDescent="0.3">
      <c r="B20" s="135"/>
      <c r="C20" s="185" t="s">
        <v>195</v>
      </c>
      <c r="D20" s="123"/>
      <c r="E20" s="74"/>
      <c r="G20" s="185" t="s">
        <v>195</v>
      </c>
    </row>
    <row r="21" spans="1:9" ht="12.75" customHeight="1" x14ac:dyDescent="0.3">
      <c r="B21" s="254" t="s">
        <v>198</v>
      </c>
      <c r="C21" s="254"/>
      <c r="D21" s="123"/>
      <c r="E21" s="74"/>
      <c r="F21" s="254" t="s">
        <v>92</v>
      </c>
      <c r="G21" s="254"/>
    </row>
    <row r="22" spans="1:9" ht="12.6" x14ac:dyDescent="0.3">
      <c r="B22" s="144">
        <v>2015</v>
      </c>
      <c r="C22" s="168">
        <v>3653414</v>
      </c>
      <c r="D22" s="73"/>
      <c r="E22" s="73"/>
      <c r="F22" s="144">
        <v>2015</v>
      </c>
      <c r="G22" s="163">
        <v>62850927</v>
      </c>
    </row>
    <row r="23" spans="1:9" ht="12.6" x14ac:dyDescent="0.3">
      <c r="B23" s="144">
        <v>2014</v>
      </c>
      <c r="C23" s="168">
        <v>2066506</v>
      </c>
      <c r="D23" s="73"/>
      <c r="E23" s="73"/>
      <c r="F23" s="144">
        <v>2014</v>
      </c>
      <c r="G23" s="163">
        <v>57843258</v>
      </c>
    </row>
    <row r="24" spans="1:9" ht="12.6" x14ac:dyDescent="0.3">
      <c r="B24" s="144">
        <v>2013</v>
      </c>
      <c r="C24" s="168">
        <v>1739715</v>
      </c>
      <c r="D24" s="165"/>
      <c r="E24" s="166"/>
      <c r="F24" s="144">
        <v>2013</v>
      </c>
      <c r="G24" s="163">
        <v>55964371</v>
      </c>
    </row>
    <row r="25" spans="1:9" ht="12.6" x14ac:dyDescent="0.3">
      <c r="B25" s="144">
        <v>2012</v>
      </c>
      <c r="C25" s="168">
        <v>2363706</v>
      </c>
      <c r="D25" s="73"/>
      <c r="E25" s="73"/>
      <c r="F25" s="144" t="s">
        <v>93</v>
      </c>
      <c r="G25" s="164">
        <f>AVERAGE(G22:G24)</f>
        <v>58886185.333333336</v>
      </c>
    </row>
    <row r="26" spans="1:9" ht="12.6" x14ac:dyDescent="0.3">
      <c r="B26" s="144">
        <v>2011</v>
      </c>
      <c r="C26" s="168">
        <v>857066</v>
      </c>
      <c r="D26" s="165"/>
      <c r="E26" s="167"/>
    </row>
    <row r="27" spans="1:9" ht="12.75" customHeight="1" x14ac:dyDescent="0.3">
      <c r="B27" s="135"/>
      <c r="C27" s="74"/>
      <c r="D27" s="123"/>
      <c r="E27" s="74"/>
    </row>
    <row r="28" spans="1:9" ht="13.9" x14ac:dyDescent="0.3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248" t="s">
        <v>194</v>
      </c>
      <c r="C34" s="248"/>
      <c r="D34" s="248"/>
      <c r="E34" s="248"/>
      <c r="F34" s="248"/>
      <c r="G34" s="248"/>
      <c r="I34" s="179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193</v>
      </c>
      <c r="C36" s="162"/>
      <c r="D36" s="162"/>
      <c r="E36" s="162"/>
    </row>
    <row r="37" spans="1:15" ht="104.25" customHeight="1" x14ac:dyDescent="0.25">
      <c r="B37" s="255"/>
      <c r="C37" s="255"/>
      <c r="D37" s="255"/>
      <c r="E37" s="255"/>
      <c r="F37" s="255"/>
      <c r="G37" s="255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248" t="s">
        <v>99</v>
      </c>
      <c r="C41" s="248"/>
      <c r="D41" s="248"/>
      <c r="E41" s="248"/>
      <c r="F41" s="248"/>
      <c r="G41" s="248"/>
      <c r="I41" s="179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112</v>
      </c>
      <c r="C47" s="162"/>
      <c r="D47" s="162"/>
      <c r="E47" s="162"/>
    </row>
    <row r="48" spans="1:15" ht="104.25" customHeight="1" x14ac:dyDescent="0.25">
      <c r="B48" s="255"/>
      <c r="C48" s="255"/>
      <c r="D48" s="255"/>
      <c r="E48" s="255"/>
      <c r="F48" s="255"/>
      <c r="G48" s="255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100</v>
      </c>
      <c r="C50" s="162"/>
      <c r="D50" s="162"/>
      <c r="E50" s="162"/>
    </row>
    <row r="51" spans="2:14" ht="81.75" customHeight="1" x14ac:dyDescent="0.25">
      <c r="B51" s="255"/>
      <c r="C51" s="255"/>
      <c r="D51" s="255"/>
      <c r="E51" s="255"/>
      <c r="F51" s="255"/>
      <c r="G51" s="255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0" t="s">
        <v>205</v>
      </c>
      <c r="C53" s="145"/>
    </row>
    <row r="54" spans="2:14" x14ac:dyDescent="0.25">
      <c r="B54" s="190" t="s">
        <v>206</v>
      </c>
      <c r="C54" s="145"/>
    </row>
    <row r="55" spans="2:14" x14ac:dyDescent="0.25">
      <c r="B55" s="190" t="s">
        <v>207</v>
      </c>
      <c r="C55" s="145"/>
    </row>
    <row r="56" spans="2:14" x14ac:dyDescent="0.25">
      <c r="B56" s="191" t="s">
        <v>204</v>
      </c>
      <c r="C56" s="145"/>
    </row>
    <row r="57" spans="2:14" x14ac:dyDescent="0.25">
      <c r="B57" s="190" t="s">
        <v>214</v>
      </c>
      <c r="C57" s="145"/>
    </row>
    <row r="58" spans="2:14" x14ac:dyDescent="0.25">
      <c r="B58" s="190" t="s">
        <v>201</v>
      </c>
    </row>
    <row r="59" spans="2:14" ht="14.25" x14ac:dyDescent="0.25">
      <c r="B59" s="190" t="s">
        <v>202</v>
      </c>
      <c r="N59" s="142"/>
    </row>
    <row r="60" spans="2:14" ht="14.25" x14ac:dyDescent="0.25">
      <c r="B60" s="190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D17:E17"/>
    <mergeCell ref="E5:F5"/>
    <mergeCell ref="E7:F7"/>
    <mergeCell ref="E9:F9"/>
    <mergeCell ref="E11:F11"/>
    <mergeCell ref="B21:C21"/>
    <mergeCell ref="B48:G48"/>
    <mergeCell ref="B51:G51"/>
    <mergeCell ref="F21:G21"/>
    <mergeCell ref="B34:G34"/>
    <mergeCell ref="B41:G41"/>
    <mergeCell ref="B37:G37"/>
  </mergeCells>
  <phoneticPr fontId="53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B23" sqref="B23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59" t="s">
        <v>304</v>
      </c>
      <c r="F5" s="259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136"/>
      <c r="C7" s="136"/>
      <c r="D7" s="138" t="s">
        <v>70</v>
      </c>
      <c r="E7" s="260" t="s">
        <v>309</v>
      </c>
      <c r="F7" s="261"/>
      <c r="G7" s="69" t="s">
        <v>189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259" t="s">
        <v>305</v>
      </c>
      <c r="F9" s="259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136"/>
      <c r="C11" s="136"/>
      <c r="D11" s="138" t="s">
        <v>74</v>
      </c>
      <c r="E11" s="262" t="s">
        <v>301</v>
      </c>
      <c r="F11" s="262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5" t="s">
        <v>195</v>
      </c>
    </row>
    <row r="15" spans="1:12" ht="31.5" customHeight="1" x14ac:dyDescent="0.25">
      <c r="B15" s="144" t="s">
        <v>196</v>
      </c>
      <c r="C15" s="161">
        <v>100</v>
      </c>
      <c r="D15" s="73"/>
      <c r="E15" s="73"/>
      <c r="F15" s="144" t="s">
        <v>197</v>
      </c>
      <c r="G15" s="163">
        <v>5196274</v>
      </c>
    </row>
    <row r="16" spans="1:12" ht="31.5" customHeight="1" x14ac:dyDescent="0.25">
      <c r="B16" s="144" t="s">
        <v>86</v>
      </c>
      <c r="C16" s="160">
        <v>1</v>
      </c>
      <c r="D16" s="73"/>
      <c r="E16" s="73"/>
      <c r="F16" s="144" t="s">
        <v>89</v>
      </c>
      <c r="G16" s="163">
        <v>23400</v>
      </c>
    </row>
    <row r="17" spans="1:9" ht="31.5" customHeight="1" x14ac:dyDescent="0.25">
      <c r="B17" s="144" t="s">
        <v>87</v>
      </c>
      <c r="C17" s="160">
        <v>1</v>
      </c>
      <c r="D17" s="256" t="str">
        <f>+IF(C17&gt;C16,"Attenzione! Il numero indicato non può essere superiore al numero di amministratori","")</f>
        <v/>
      </c>
      <c r="E17" s="258"/>
      <c r="F17" s="144" t="s">
        <v>90</v>
      </c>
      <c r="G17" s="163">
        <v>21353</v>
      </c>
    </row>
    <row r="18" spans="1:9" ht="31.5" customHeight="1" x14ac:dyDescent="0.25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 x14ac:dyDescent="0.25">
      <c r="B19" s="144" t="s">
        <v>87</v>
      </c>
      <c r="C19" s="160">
        <v>3</v>
      </c>
      <c r="D19" s="256" t="str">
        <f>+IF(C19&gt;C18,"Attenzione! Il numero indicato non può essere superiore al numero di componenti dell'organo di controllo","")</f>
        <v/>
      </c>
      <c r="E19" s="257"/>
    </row>
    <row r="20" spans="1:9" ht="12.75" customHeight="1" x14ac:dyDescent="0.3">
      <c r="B20" s="135"/>
      <c r="C20" s="185" t="s">
        <v>195</v>
      </c>
      <c r="D20" s="123"/>
      <c r="E20" s="74"/>
      <c r="G20" s="185" t="s">
        <v>195</v>
      </c>
    </row>
    <row r="21" spans="1:9" ht="12.75" customHeight="1" x14ac:dyDescent="0.3">
      <c r="B21" s="254" t="s">
        <v>198</v>
      </c>
      <c r="C21" s="254"/>
      <c r="D21" s="123"/>
      <c r="E21" s="74"/>
      <c r="F21" s="254" t="s">
        <v>92</v>
      </c>
      <c r="G21" s="254"/>
    </row>
    <row r="22" spans="1:9" ht="12.6" x14ac:dyDescent="0.3">
      <c r="B22" s="144">
        <v>2015</v>
      </c>
      <c r="C22" s="168">
        <v>53291</v>
      </c>
      <c r="D22" s="73"/>
      <c r="E22" s="73"/>
      <c r="F22" s="144">
        <v>2015</v>
      </c>
      <c r="G22" s="163">
        <v>9165785</v>
      </c>
    </row>
    <row r="23" spans="1:9" ht="12.6" x14ac:dyDescent="0.3">
      <c r="B23" s="144">
        <v>2014</v>
      </c>
      <c r="C23" s="168">
        <v>13501</v>
      </c>
      <c r="D23" s="73"/>
      <c r="E23" s="73"/>
      <c r="F23" s="144">
        <v>2014</v>
      </c>
      <c r="G23" s="163">
        <v>9076446</v>
      </c>
    </row>
    <row r="24" spans="1:9" ht="12.6" x14ac:dyDescent="0.3">
      <c r="B24" s="144">
        <v>2013</v>
      </c>
      <c r="C24" s="168">
        <v>8703</v>
      </c>
      <c r="D24" s="165"/>
      <c r="E24" s="166"/>
      <c r="F24" s="144">
        <v>2013</v>
      </c>
      <c r="G24" s="163">
        <v>8836037</v>
      </c>
    </row>
    <row r="25" spans="1:9" ht="12.6" x14ac:dyDescent="0.3">
      <c r="B25" s="144">
        <v>2012</v>
      </c>
      <c r="C25" s="168">
        <v>203810</v>
      </c>
      <c r="D25" s="73"/>
      <c r="E25" s="73"/>
      <c r="F25" s="144" t="s">
        <v>93</v>
      </c>
      <c r="G25" s="164">
        <f>AVERAGE(G22:G24)</f>
        <v>9026089.333333334</v>
      </c>
    </row>
    <row r="26" spans="1:9" ht="12.6" x14ac:dyDescent="0.3">
      <c r="B26" s="144">
        <v>2011</v>
      </c>
      <c r="C26" s="168">
        <v>13640</v>
      </c>
      <c r="D26" s="165"/>
      <c r="E26" s="167"/>
    </row>
    <row r="27" spans="1:9" ht="12.75" customHeight="1" x14ac:dyDescent="0.3">
      <c r="B27" s="135"/>
      <c r="C27" s="74"/>
      <c r="D27" s="123"/>
      <c r="E27" s="74"/>
    </row>
    <row r="28" spans="1:9" ht="13.9" x14ac:dyDescent="0.3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248" t="s">
        <v>194</v>
      </c>
      <c r="C34" s="248"/>
      <c r="D34" s="248"/>
      <c r="E34" s="248"/>
      <c r="F34" s="248"/>
      <c r="G34" s="248"/>
      <c r="I34" s="179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193</v>
      </c>
      <c r="C36" s="162"/>
      <c r="D36" s="162"/>
      <c r="E36" s="162"/>
    </row>
    <row r="37" spans="1:15" ht="104.25" customHeight="1" x14ac:dyDescent="0.25">
      <c r="B37" s="255"/>
      <c r="C37" s="255"/>
      <c r="D37" s="255"/>
      <c r="E37" s="255"/>
      <c r="F37" s="255"/>
      <c r="G37" s="255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248" t="s">
        <v>99</v>
      </c>
      <c r="C41" s="248"/>
      <c r="D41" s="248"/>
      <c r="E41" s="248"/>
      <c r="F41" s="248"/>
      <c r="G41" s="248"/>
      <c r="I41" s="179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112</v>
      </c>
      <c r="C47" s="162"/>
      <c r="D47" s="162"/>
      <c r="E47" s="162"/>
    </row>
    <row r="48" spans="1:15" ht="104.25" customHeight="1" x14ac:dyDescent="0.25">
      <c r="B48" s="255"/>
      <c r="C48" s="255"/>
      <c r="D48" s="255"/>
      <c r="E48" s="255"/>
      <c r="F48" s="255"/>
      <c r="G48" s="255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100</v>
      </c>
      <c r="C50" s="162"/>
      <c r="D50" s="162"/>
      <c r="E50" s="162"/>
    </row>
    <row r="51" spans="2:14" ht="81.75" customHeight="1" x14ac:dyDescent="0.25">
      <c r="B51" s="255"/>
      <c r="C51" s="255"/>
      <c r="D51" s="255"/>
      <c r="E51" s="255"/>
      <c r="F51" s="255"/>
      <c r="G51" s="255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0" t="s">
        <v>205</v>
      </c>
      <c r="C53" s="145"/>
    </row>
    <row r="54" spans="2:14" x14ac:dyDescent="0.25">
      <c r="B54" s="190" t="s">
        <v>206</v>
      </c>
      <c r="C54" s="145"/>
    </row>
    <row r="55" spans="2:14" x14ac:dyDescent="0.25">
      <c r="B55" s="190" t="s">
        <v>207</v>
      </c>
      <c r="C55" s="145"/>
    </row>
    <row r="56" spans="2:14" x14ac:dyDescent="0.25">
      <c r="B56" s="191" t="s">
        <v>204</v>
      </c>
      <c r="C56" s="145"/>
    </row>
    <row r="57" spans="2:14" x14ac:dyDescent="0.25">
      <c r="B57" s="190" t="s">
        <v>214</v>
      </c>
      <c r="C57" s="145"/>
    </row>
    <row r="58" spans="2:14" x14ac:dyDescent="0.25">
      <c r="B58" s="190" t="s">
        <v>201</v>
      </c>
    </row>
    <row r="59" spans="2:14" ht="14.25" x14ac:dyDescent="0.25">
      <c r="B59" s="190" t="s">
        <v>202</v>
      </c>
      <c r="N59" s="142"/>
    </row>
    <row r="60" spans="2:14" ht="14.25" x14ac:dyDescent="0.25">
      <c r="B60" s="190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E5:F5"/>
    <mergeCell ref="E7:F7"/>
    <mergeCell ref="E9:F9"/>
    <mergeCell ref="E11:F11"/>
    <mergeCell ref="B51:G51"/>
    <mergeCell ref="B34:G34"/>
    <mergeCell ref="B37:G37"/>
    <mergeCell ref="B41:G41"/>
    <mergeCell ref="B48:G48"/>
    <mergeCell ref="D17:E17"/>
    <mergeCell ref="D19:E19"/>
    <mergeCell ref="B21:C21"/>
    <mergeCell ref="F21:G21"/>
  </mergeCells>
  <phoneticPr fontId="53" type="noConversion"/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5" right="0.75" top="1" bottom="1" header="0.5" footer="0.5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F7" sqref="F7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114</v>
      </c>
      <c r="I1" s="128"/>
      <c r="J1" s="128"/>
      <c r="K1" s="128"/>
    </row>
    <row r="2" spans="1:12" s="118" customFormat="1" ht="20.100000000000001" customHeight="1" x14ac:dyDescent="0.2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8"/>
      <c r="J4" s="128"/>
      <c r="K4" s="128"/>
    </row>
    <row r="5" spans="1:12" s="118" customFormat="1" ht="18" customHeight="1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8"/>
      <c r="J5" s="128"/>
      <c r="K5" s="128"/>
    </row>
    <row r="6" spans="1:12" s="118" customFormat="1" ht="48" customHeight="1" x14ac:dyDescent="0.25">
      <c r="B6" s="113" t="s">
        <v>302</v>
      </c>
      <c r="C6" s="203" t="s">
        <v>306</v>
      </c>
      <c r="D6" s="204" t="s">
        <v>303</v>
      </c>
      <c r="E6" s="205" t="s">
        <v>297</v>
      </c>
      <c r="F6" s="206">
        <v>5.7799999999999997E-2</v>
      </c>
      <c r="G6" s="207" t="s">
        <v>307</v>
      </c>
      <c r="I6" s="128"/>
      <c r="J6" s="128"/>
      <c r="K6" s="128"/>
    </row>
    <row r="7" spans="1:12" s="118" customFormat="1" ht="48" customHeight="1" x14ac:dyDescent="0.25">
      <c r="A7" s="118" t="s">
        <v>308</v>
      </c>
      <c r="B7" s="113" t="s">
        <v>304</v>
      </c>
      <c r="C7" s="116" t="s">
        <v>309</v>
      </c>
      <c r="D7" s="189" t="s">
        <v>305</v>
      </c>
      <c r="E7" s="131" t="s">
        <v>301</v>
      </c>
      <c r="F7" s="112">
        <v>0.33</v>
      </c>
      <c r="G7" s="207" t="s">
        <v>307</v>
      </c>
      <c r="I7" s="128"/>
      <c r="J7" s="128"/>
      <c r="K7" s="128"/>
    </row>
    <row r="8" spans="1:12" s="118" customFormat="1" ht="48" customHeight="1" x14ac:dyDescent="0.25">
      <c r="B8" s="113"/>
      <c r="C8" s="116"/>
      <c r="D8" s="189"/>
      <c r="E8" s="131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89"/>
      <c r="E9" s="131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89"/>
      <c r="E10" s="131"/>
      <c r="F10" s="112"/>
      <c r="G10" s="115"/>
      <c r="I10" s="128"/>
      <c r="J10" s="128"/>
      <c r="K10" s="128"/>
    </row>
    <row r="11" spans="1:12" s="118" customFormat="1" ht="5.25" customHeight="1" x14ac:dyDescent="0.3">
      <c r="B11" s="181"/>
      <c r="I11" s="128"/>
      <c r="J11" s="128"/>
      <c r="K11" s="128"/>
    </row>
    <row r="12" spans="1:12" s="118" customFormat="1" ht="14.1" customHeight="1" x14ac:dyDescent="0.3">
      <c r="A12" s="181"/>
      <c r="B12" s="192" t="s">
        <v>209</v>
      </c>
      <c r="C12" s="192"/>
      <c r="D12" s="181"/>
      <c r="E12" s="181"/>
      <c r="F12" s="181"/>
      <c r="G12" s="181"/>
      <c r="H12" s="181"/>
      <c r="I12" s="181"/>
      <c r="J12" s="181"/>
      <c r="K12" s="181"/>
      <c r="L12" s="181"/>
    </row>
    <row r="13" spans="1:12" s="118" customFormat="1" ht="14.1" customHeight="1" x14ac:dyDescent="0.3">
      <c r="A13" s="181"/>
      <c r="B13" s="192" t="s">
        <v>210</v>
      </c>
      <c r="C13" s="192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8" customFormat="1" ht="14.1" customHeight="1" x14ac:dyDescent="0.25">
      <c r="A14" s="181"/>
      <c r="B14" s="192" t="s">
        <v>284</v>
      </c>
      <c r="C14" s="192"/>
      <c r="D14" s="181"/>
      <c r="E14" s="181"/>
      <c r="F14" s="123"/>
      <c r="G14" s="181"/>
      <c r="H14" s="181"/>
      <c r="I14" s="181"/>
      <c r="J14" s="181"/>
      <c r="K14" s="181"/>
      <c r="L14" s="181"/>
    </row>
    <row r="15" spans="1:12" s="118" customFormat="1" ht="14.1" customHeight="1" x14ac:dyDescent="0.3">
      <c r="A15" s="181"/>
      <c r="B15" s="263" t="s">
        <v>285</v>
      </c>
      <c r="C15" s="263"/>
      <c r="D15" s="263"/>
      <c r="E15" s="263"/>
      <c r="F15" s="181"/>
      <c r="G15" s="181"/>
      <c r="H15" s="181"/>
      <c r="I15" s="181"/>
      <c r="J15" s="181"/>
      <c r="K15" s="181"/>
      <c r="L15" s="181"/>
    </row>
    <row r="16" spans="1:12" s="118" customFormat="1" ht="14.1" customHeight="1" x14ac:dyDescent="0.25">
      <c r="A16" s="181"/>
      <c r="B16" s="192" t="s">
        <v>213</v>
      </c>
      <c r="C16" s="192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8" customFormat="1" ht="14.1" customHeight="1" x14ac:dyDescent="0.3">
      <c r="A17" s="181"/>
      <c r="B17" s="192" t="s">
        <v>199</v>
      </c>
      <c r="C17" s="192"/>
      <c r="D17" s="181"/>
      <c r="E17" s="181"/>
      <c r="F17" s="181"/>
      <c r="G17" s="181"/>
      <c r="H17" s="181"/>
      <c r="I17" s="181"/>
      <c r="J17" s="181"/>
      <c r="K17" s="181"/>
      <c r="L17" s="181"/>
    </row>
    <row r="18" spans="1:12" s="118" customFormat="1" ht="14.1" customHeight="1" x14ac:dyDescent="0.3">
      <c r="A18" s="181"/>
      <c r="B18" s="192" t="s">
        <v>200</v>
      </c>
      <c r="C18" s="192"/>
      <c r="D18" s="181"/>
      <c r="E18" s="181"/>
      <c r="F18" s="181"/>
      <c r="G18" s="181"/>
      <c r="H18" s="181"/>
      <c r="I18" s="181"/>
      <c r="J18" s="200"/>
      <c r="K18" s="200"/>
      <c r="L18" s="181"/>
    </row>
    <row r="19" spans="1:12" s="118" customFormat="1" ht="14.1" customHeight="1" x14ac:dyDescent="0.25">
      <c r="A19" s="181"/>
      <c r="B19" s="192" t="s">
        <v>230</v>
      </c>
      <c r="C19" s="181"/>
      <c r="D19" s="181"/>
      <c r="E19" s="181"/>
      <c r="F19" s="181"/>
      <c r="G19" s="181"/>
      <c r="H19" s="181"/>
      <c r="I19" s="181"/>
      <c r="J19" s="201"/>
      <c r="K19" s="202"/>
      <c r="L19" s="181"/>
    </row>
    <row r="20" spans="1:12" s="118" customFormat="1" ht="14.1" customHeight="1" x14ac:dyDescent="0.25">
      <c r="A20" s="181"/>
      <c r="B20" s="192" t="s">
        <v>231</v>
      </c>
      <c r="C20" s="192"/>
      <c r="D20" s="181"/>
      <c r="E20" s="181"/>
      <c r="F20" s="181"/>
      <c r="G20" s="181"/>
      <c r="H20" s="181"/>
      <c r="I20" s="181"/>
      <c r="J20" s="201"/>
      <c r="K20" s="202"/>
      <c r="L20" s="181"/>
    </row>
    <row r="21" spans="1:12" s="118" customFormat="1" ht="14.1" customHeight="1" x14ac:dyDescent="0.25">
      <c r="A21" s="181"/>
      <c r="B21" s="192" t="s">
        <v>232</v>
      </c>
      <c r="C21" s="192"/>
      <c r="D21" s="181"/>
      <c r="E21" s="181"/>
      <c r="F21" s="181"/>
      <c r="G21" s="181"/>
      <c r="H21" s="181"/>
      <c r="I21" s="181"/>
      <c r="J21" s="201"/>
      <c r="K21" s="202"/>
      <c r="L21" s="181"/>
    </row>
    <row r="22" spans="1:12" s="118" customFormat="1" ht="14.1" customHeight="1" x14ac:dyDescent="0.25">
      <c r="A22" s="181"/>
      <c r="B22" s="192" t="s">
        <v>233</v>
      </c>
      <c r="C22" s="181"/>
      <c r="D22" s="181"/>
      <c r="E22" s="181"/>
      <c r="F22" s="181"/>
      <c r="G22" s="181"/>
      <c r="H22" s="181"/>
      <c r="I22" s="181"/>
      <c r="J22" s="201"/>
      <c r="K22" s="202"/>
      <c r="L22" s="181"/>
    </row>
    <row r="23" spans="1:12" s="118" customFormat="1" ht="14.1" customHeight="1" x14ac:dyDescent="0.25">
      <c r="A23" s="181"/>
      <c r="B23" s="192" t="s">
        <v>234</v>
      </c>
      <c r="C23" s="181"/>
      <c r="D23" s="181"/>
      <c r="E23" s="181"/>
      <c r="F23" s="181"/>
      <c r="G23" s="181"/>
      <c r="H23" s="181"/>
      <c r="I23" s="181"/>
      <c r="J23" s="201"/>
      <c r="K23" s="202"/>
      <c r="L23" s="181"/>
    </row>
    <row r="24" spans="1:12" ht="14.1" customHeight="1" x14ac:dyDescent="0.25">
      <c r="A24" s="181"/>
      <c r="B24" s="192" t="s">
        <v>235</v>
      </c>
      <c r="C24" s="181"/>
      <c r="D24" s="181"/>
      <c r="E24" s="181"/>
      <c r="F24" s="181"/>
      <c r="G24" s="181"/>
      <c r="H24" s="181"/>
      <c r="I24" s="181"/>
      <c r="J24" s="201"/>
      <c r="K24" s="202"/>
      <c r="L24" s="181"/>
    </row>
    <row r="25" spans="1:12" x14ac:dyDescent="0.25">
      <c r="A25" s="181"/>
      <c r="B25" s="192"/>
      <c r="C25" s="181"/>
      <c r="D25" s="181"/>
      <c r="E25" s="181"/>
      <c r="F25" s="181"/>
      <c r="G25" s="181"/>
      <c r="H25" s="181"/>
      <c r="I25" s="181"/>
      <c r="J25" s="201"/>
      <c r="K25" s="202"/>
      <c r="L25" s="181"/>
    </row>
    <row r="26" spans="1:12" x14ac:dyDescent="0.25">
      <c r="A26" s="181"/>
      <c r="B26" s="192"/>
      <c r="C26" s="181"/>
      <c r="D26" s="181"/>
      <c r="E26" s="181"/>
      <c r="F26" s="181"/>
      <c r="G26" s="181"/>
      <c r="H26" s="181"/>
      <c r="I26" s="181"/>
      <c r="J26" s="201"/>
      <c r="K26" s="202"/>
      <c r="L26" s="181"/>
    </row>
    <row r="27" spans="1:12" x14ac:dyDescent="0.25">
      <c r="A27" s="181"/>
      <c r="B27" s="192"/>
      <c r="C27" s="181"/>
      <c r="D27" s="181"/>
      <c r="E27" s="181"/>
      <c r="F27" s="181"/>
      <c r="G27" s="181"/>
      <c r="H27" s="181"/>
      <c r="I27" s="181"/>
      <c r="J27" s="201"/>
      <c r="K27" s="202"/>
      <c r="L27" s="181"/>
    </row>
    <row r="28" spans="1:12" x14ac:dyDescent="0.25">
      <c r="A28" s="181"/>
      <c r="B28" s="192"/>
      <c r="C28" s="181"/>
      <c r="D28" s="181"/>
      <c r="E28" s="181"/>
      <c r="F28" s="181"/>
      <c r="G28" s="181"/>
      <c r="H28" s="181"/>
      <c r="I28" s="181"/>
      <c r="J28" s="201"/>
      <c r="K28" s="202"/>
    </row>
    <row r="29" spans="1:12" x14ac:dyDescent="0.25">
      <c r="A29" s="181"/>
      <c r="B29" s="192"/>
      <c r="C29" s="181"/>
      <c r="D29" s="181"/>
      <c r="E29" s="181"/>
      <c r="F29" s="181"/>
      <c r="G29" s="181"/>
      <c r="H29" s="181"/>
      <c r="I29" s="181"/>
      <c r="J29" s="201"/>
      <c r="K29" s="202"/>
    </row>
    <row r="30" spans="1:12" x14ac:dyDescent="0.25">
      <c r="A30" s="181"/>
      <c r="B30" s="192"/>
      <c r="C30" s="181"/>
      <c r="D30" s="181"/>
      <c r="E30" s="181"/>
      <c r="F30" s="181"/>
      <c r="G30" s="181"/>
      <c r="H30" s="181"/>
      <c r="I30" s="181"/>
      <c r="J30" s="201"/>
      <c r="K30" s="202"/>
    </row>
    <row r="31" spans="1:12" x14ac:dyDescent="0.25">
      <c r="A31" s="181"/>
      <c r="B31" s="192"/>
      <c r="C31" s="181"/>
      <c r="D31" s="181"/>
      <c r="E31" s="181"/>
      <c r="F31" s="181"/>
      <c r="G31" s="181"/>
      <c r="H31" s="181"/>
      <c r="I31" s="181"/>
      <c r="J31" s="201"/>
      <c r="K31" s="202"/>
    </row>
    <row r="32" spans="1:12" x14ac:dyDescent="0.25">
      <c r="B32" s="192"/>
      <c r="J32" s="133"/>
      <c r="K32" s="132"/>
    </row>
    <row r="33" spans="2:11" x14ac:dyDescent="0.25">
      <c r="B33" s="192"/>
      <c r="J33" s="133"/>
      <c r="K33" s="132"/>
    </row>
    <row r="34" spans="2:11" x14ac:dyDescent="0.25">
      <c r="B34" s="192"/>
      <c r="J34" s="133"/>
      <c r="K34" s="132"/>
    </row>
    <row r="35" spans="2:11" x14ac:dyDescent="0.25">
      <c r="B35" s="192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phoneticPr fontId="53" type="noConversion"/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4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0.100000000000001" customHeight="1" x14ac:dyDescent="0.25">
      <c r="B3" s="120" t="s">
        <v>116</v>
      </c>
      <c r="C3" s="73"/>
      <c r="D3" s="73"/>
      <c r="F3" s="73"/>
    </row>
    <row r="4" spans="1:12" ht="15" customHeight="1" x14ac:dyDescent="0.25">
      <c r="B4" s="135" t="s">
        <v>286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36"/>
      <c r="C8" s="138" t="s">
        <v>70</v>
      </c>
      <c r="D8" s="265"/>
      <c r="E8" s="265"/>
      <c r="F8" s="265"/>
      <c r="G8" s="265"/>
      <c r="H8" s="265"/>
      <c r="I8" s="193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36"/>
      <c r="C12" s="138" t="s">
        <v>74</v>
      </c>
      <c r="D12" s="264"/>
      <c r="E12" s="264"/>
      <c r="F12" s="264"/>
      <c r="G12" s="264"/>
      <c r="H12" s="69" t="s">
        <v>215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2" t="s">
        <v>120</v>
      </c>
      <c r="C14" s="162"/>
      <c r="D14" s="162"/>
      <c r="F14" s="162"/>
    </row>
    <row r="15" spans="1:12" ht="99.95" customHeight="1" x14ac:dyDescent="0.25">
      <c r="B15" s="255"/>
      <c r="C15" s="255"/>
      <c r="D15" s="255"/>
      <c r="E15" s="255"/>
      <c r="F15" s="255"/>
      <c r="G15" s="255"/>
      <c r="H15" s="255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2" t="s">
        <v>122</v>
      </c>
      <c r="C17" s="162"/>
      <c r="D17" s="162"/>
      <c r="F17" s="162"/>
    </row>
    <row r="18" spans="2:8" ht="99.95" customHeight="1" x14ac:dyDescent="0.25">
      <c r="B18" s="255"/>
      <c r="C18" s="255"/>
      <c r="D18" s="255"/>
      <c r="E18" s="255"/>
      <c r="F18" s="255"/>
      <c r="G18" s="255"/>
      <c r="H18" s="255"/>
    </row>
    <row r="19" spans="2:8" ht="9.9499999999999993" customHeight="1" x14ac:dyDescent="0.3">
      <c r="B19" s="141"/>
      <c r="C19" s="74"/>
      <c r="D19" s="74"/>
      <c r="F19" s="74"/>
    </row>
    <row r="20" spans="2:8" s="140" customFormat="1" x14ac:dyDescent="0.25">
      <c r="B20" s="162" t="s">
        <v>121</v>
      </c>
      <c r="C20" s="162"/>
      <c r="D20" s="162"/>
      <c r="F20" s="162"/>
    </row>
    <row r="21" spans="2:8" ht="99.95" customHeight="1" x14ac:dyDescent="0.3">
      <c r="B21" s="266"/>
      <c r="C21" s="255"/>
      <c r="D21" s="255"/>
      <c r="E21" s="255"/>
      <c r="F21" s="255"/>
      <c r="G21" s="255"/>
      <c r="H21" s="255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2" t="s">
        <v>123</v>
      </c>
      <c r="C23" s="162"/>
      <c r="D23" s="162"/>
      <c r="F23" s="162"/>
    </row>
    <row r="24" spans="2:8" ht="99.95" customHeight="1" x14ac:dyDescent="0.25">
      <c r="B24" s="255"/>
      <c r="C24" s="255"/>
      <c r="D24" s="255"/>
      <c r="E24" s="255"/>
      <c r="F24" s="255"/>
      <c r="G24" s="255"/>
      <c r="H24" s="255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2" t="s">
        <v>107</v>
      </c>
      <c r="C26" s="162"/>
      <c r="D26" s="162"/>
      <c r="F26" s="162"/>
    </row>
    <row r="27" spans="2:8" ht="99.95" customHeight="1" x14ac:dyDescent="0.25">
      <c r="B27" s="255"/>
      <c r="C27" s="255"/>
      <c r="D27" s="255"/>
      <c r="E27" s="255"/>
      <c r="F27" s="255"/>
      <c r="G27" s="255"/>
      <c r="H27" s="255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0" t="s">
        <v>205</v>
      </c>
    </row>
    <row r="30" spans="2:8" x14ac:dyDescent="0.25">
      <c r="B30" s="190" t="s">
        <v>218</v>
      </c>
    </row>
    <row r="31" spans="2:8" x14ac:dyDescent="0.25">
      <c r="B31" s="190" t="s">
        <v>219</v>
      </c>
    </row>
    <row r="32" spans="2:8" x14ac:dyDescent="0.25">
      <c r="B32" s="190" t="s">
        <v>220</v>
      </c>
    </row>
    <row r="33" spans="2:14" x14ac:dyDescent="0.25">
      <c r="B33" s="191" t="s">
        <v>204</v>
      </c>
    </row>
    <row r="34" spans="2:14" x14ac:dyDescent="0.25">
      <c r="B34" s="190" t="s">
        <v>216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53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H8" sqref="H8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115</v>
      </c>
      <c r="C2" s="73"/>
      <c r="D2" s="73"/>
      <c r="F2" s="73"/>
    </row>
    <row r="3" spans="1:17" ht="20.100000000000001" customHeight="1" x14ac:dyDescent="0.25">
      <c r="B3" s="120" t="s">
        <v>118</v>
      </c>
      <c r="C3" s="73"/>
      <c r="D3" s="73"/>
      <c r="F3" s="73"/>
    </row>
    <row r="4" spans="1:17" x14ac:dyDescent="0.25">
      <c r="B4" s="135" t="s">
        <v>287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69"/>
      <c r="K6" s="72"/>
      <c r="L6" s="170"/>
      <c r="M6" s="171"/>
      <c r="N6" s="172"/>
      <c r="O6" s="172"/>
      <c r="P6" s="172"/>
      <c r="Q6" s="267"/>
    </row>
    <row r="7" spans="1:17" x14ac:dyDescent="0.25">
      <c r="B7" s="139"/>
      <c r="C7" s="73"/>
      <c r="D7" s="73"/>
      <c r="Q7" s="267"/>
    </row>
    <row r="8" spans="1:17" s="140" customFormat="1" ht="24.95" customHeight="1" x14ac:dyDescent="0.25">
      <c r="B8" s="136"/>
      <c r="C8" s="138" t="s">
        <v>70</v>
      </c>
      <c r="D8" s="159"/>
      <c r="E8" s="69" t="s">
        <v>190</v>
      </c>
      <c r="F8" s="268" t="s">
        <v>108</v>
      </c>
      <c r="G8" s="269"/>
      <c r="H8" s="131"/>
      <c r="I8" s="69" t="s">
        <v>191</v>
      </c>
      <c r="Q8" s="267"/>
    </row>
    <row r="9" spans="1:17" x14ac:dyDescent="0.25">
      <c r="B9" s="139"/>
      <c r="C9" s="73"/>
      <c r="D9" s="73"/>
      <c r="Q9" s="267"/>
    </row>
    <row r="10" spans="1:17" s="70" customFormat="1" ht="24.95" customHeight="1" x14ac:dyDescent="0.25">
      <c r="A10" s="68"/>
      <c r="B10" s="137"/>
      <c r="C10" s="138" t="s">
        <v>73</v>
      </c>
      <c r="D10" s="259"/>
      <c r="E10" s="259"/>
      <c r="F10" s="259"/>
      <c r="G10" s="69" t="s">
        <v>215</v>
      </c>
      <c r="H10" s="69"/>
      <c r="I10" s="69"/>
      <c r="J10" s="69"/>
      <c r="K10" s="72"/>
      <c r="L10" s="68"/>
      <c r="M10" s="71"/>
      <c r="Q10" s="267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36"/>
      <c r="C12" s="138" t="s">
        <v>74</v>
      </c>
      <c r="D12" s="262"/>
      <c r="E12" s="262"/>
      <c r="F12" s="262"/>
      <c r="G12" s="262"/>
      <c r="H12" s="262"/>
      <c r="I12" s="69" t="s">
        <v>221</v>
      </c>
    </row>
    <row r="13" spans="1:17" x14ac:dyDescent="0.25">
      <c r="B13" s="141"/>
      <c r="C13" s="74"/>
      <c r="D13" s="74"/>
      <c r="F13" s="74"/>
    </row>
    <row r="14" spans="1:17" x14ac:dyDescent="0.25">
      <c r="B14" s="162" t="s">
        <v>236</v>
      </c>
      <c r="C14" s="74"/>
      <c r="D14" s="74"/>
      <c r="F14" s="74"/>
    </row>
    <row r="15" spans="1:17" ht="24.95" customHeight="1" x14ac:dyDescent="0.25">
      <c r="B15" s="266"/>
      <c r="C15" s="266"/>
      <c r="D15" s="266"/>
      <c r="E15" s="266"/>
      <c r="F15" s="266"/>
      <c r="G15" s="266"/>
      <c r="H15" s="266"/>
      <c r="I15" s="69" t="s">
        <v>253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2" t="s">
        <v>237</v>
      </c>
      <c r="C17" s="162"/>
      <c r="D17" s="162"/>
      <c r="F17" s="162"/>
    </row>
    <row r="18" spans="2:9" ht="99.95" customHeight="1" x14ac:dyDescent="0.25">
      <c r="B18" s="255"/>
      <c r="C18" s="255"/>
      <c r="D18" s="255"/>
      <c r="E18" s="255"/>
      <c r="F18" s="255"/>
      <c r="G18" s="255"/>
      <c r="H18" s="255"/>
      <c r="I18" s="43"/>
    </row>
    <row r="19" spans="2:9" ht="13.9" x14ac:dyDescent="0.3">
      <c r="B19" s="141"/>
      <c r="C19" s="74"/>
      <c r="D19" s="74"/>
      <c r="F19" s="74"/>
    </row>
    <row r="20" spans="2:9" s="140" customFormat="1" ht="12.6" x14ac:dyDescent="0.3">
      <c r="B20" s="162" t="s">
        <v>238</v>
      </c>
      <c r="C20" s="162"/>
      <c r="D20" s="162"/>
      <c r="F20" s="162"/>
    </row>
    <row r="21" spans="2:9" ht="99.95" customHeight="1" x14ac:dyDescent="0.3">
      <c r="B21" s="255"/>
      <c r="C21" s="255"/>
      <c r="D21" s="255"/>
      <c r="E21" s="255"/>
      <c r="F21" s="255"/>
      <c r="G21" s="255"/>
      <c r="H21" s="255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109</v>
      </c>
      <c r="C23" s="162"/>
      <c r="D23" s="162"/>
      <c r="F23" s="162"/>
    </row>
    <row r="24" spans="2:9" ht="99.95" customHeight="1" x14ac:dyDescent="0.25">
      <c r="B24" s="266"/>
      <c r="C24" s="255"/>
      <c r="D24" s="255"/>
      <c r="E24" s="255"/>
      <c r="F24" s="255"/>
      <c r="G24" s="255"/>
      <c r="H24" s="255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110</v>
      </c>
      <c r="C26" s="162"/>
      <c r="D26" s="162"/>
      <c r="F26" s="162"/>
    </row>
    <row r="27" spans="2:9" ht="99.95" customHeight="1" x14ac:dyDescent="0.25">
      <c r="B27" s="255"/>
      <c r="C27" s="255"/>
      <c r="D27" s="255"/>
      <c r="E27" s="255"/>
      <c r="F27" s="255"/>
      <c r="G27" s="255"/>
      <c r="H27" s="255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107</v>
      </c>
      <c r="C29" s="162"/>
      <c r="D29" s="162"/>
      <c r="F29" s="162"/>
    </row>
    <row r="30" spans="2:9" ht="99.95" customHeight="1" x14ac:dyDescent="0.25">
      <c r="B30" s="255"/>
      <c r="C30" s="255"/>
      <c r="D30" s="255"/>
      <c r="E30" s="255"/>
      <c r="F30" s="255"/>
      <c r="G30" s="255"/>
      <c r="H30" s="255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0" t="s">
        <v>205</v>
      </c>
    </row>
    <row r="33" spans="2:15" x14ac:dyDescent="0.25">
      <c r="B33" s="190" t="s">
        <v>218</v>
      </c>
    </row>
    <row r="34" spans="2:15" x14ac:dyDescent="0.25">
      <c r="B34" s="190" t="s">
        <v>219</v>
      </c>
    </row>
    <row r="35" spans="2:15" x14ac:dyDescent="0.25">
      <c r="B35" s="190" t="s">
        <v>223</v>
      </c>
    </row>
    <row r="36" spans="2:15" x14ac:dyDescent="0.25">
      <c r="B36" s="190" t="s">
        <v>222</v>
      </c>
    </row>
    <row r="37" spans="2:15" x14ac:dyDescent="0.25">
      <c r="B37" s="191" t="s">
        <v>204</v>
      </c>
    </row>
    <row r="38" spans="2:15" x14ac:dyDescent="0.25">
      <c r="B38" s="190" t="s">
        <v>224</v>
      </c>
    </row>
    <row r="39" spans="2:15" ht="14.25" x14ac:dyDescent="0.25">
      <c r="B39" s="190" t="s">
        <v>254</v>
      </c>
      <c r="O39" s="142"/>
    </row>
    <row r="40" spans="2:15" ht="14.25" x14ac:dyDescent="0.25">
      <c r="O40" s="142"/>
    </row>
    <row r="43" spans="2:15" x14ac:dyDescent="0.25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292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53" type="noConversion"/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4.95" customHeight="1" x14ac:dyDescent="0.25">
      <c r="B3" s="120" t="s">
        <v>119</v>
      </c>
      <c r="C3" s="73"/>
      <c r="D3" s="73"/>
      <c r="F3" s="73"/>
    </row>
    <row r="4" spans="1:12" ht="15" customHeight="1" x14ac:dyDescent="0.25">
      <c r="B4" s="135" t="s">
        <v>288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36"/>
      <c r="C8" s="138" t="s">
        <v>70</v>
      </c>
      <c r="D8" s="265"/>
      <c r="E8" s="265"/>
      <c r="F8" s="265"/>
      <c r="G8" s="265"/>
      <c r="H8" s="265"/>
      <c r="I8" s="193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36"/>
      <c r="C12" s="138" t="s">
        <v>74</v>
      </c>
      <c r="D12" s="264"/>
      <c r="E12" s="264"/>
      <c r="F12" s="264"/>
      <c r="G12" s="264"/>
      <c r="H12" s="69" t="s">
        <v>215</v>
      </c>
    </row>
    <row r="13" spans="1:12" x14ac:dyDescent="0.25">
      <c r="B13" s="141"/>
      <c r="C13" s="74"/>
      <c r="D13" s="74"/>
      <c r="F13" s="74"/>
    </row>
    <row r="14" spans="1:12" x14ac:dyDescent="0.25">
      <c r="B14" s="162" t="s">
        <v>236</v>
      </c>
      <c r="C14" s="74"/>
      <c r="D14" s="74"/>
      <c r="F14" s="74"/>
    </row>
    <row r="15" spans="1:12" ht="24.95" customHeight="1" x14ac:dyDescent="0.25">
      <c r="B15" s="266"/>
      <c r="C15" s="266"/>
      <c r="D15" s="266"/>
      <c r="E15" s="266"/>
      <c r="F15" s="266"/>
      <c r="G15" s="266"/>
      <c r="H15" s="266"/>
      <c r="I15" s="69" t="s">
        <v>221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2" t="s">
        <v>237</v>
      </c>
      <c r="C17" s="162"/>
      <c r="D17" s="162"/>
      <c r="F17" s="162"/>
    </row>
    <row r="18" spans="2:9" ht="99.95" customHeight="1" x14ac:dyDescent="0.25">
      <c r="B18" s="255"/>
      <c r="C18" s="255"/>
      <c r="D18" s="255"/>
      <c r="E18" s="255"/>
      <c r="F18" s="255"/>
      <c r="G18" s="255"/>
      <c r="H18" s="255"/>
      <c r="I18" s="43"/>
    </row>
    <row r="19" spans="2:9" ht="13.9" x14ac:dyDescent="0.3">
      <c r="B19" s="141"/>
      <c r="C19" s="74"/>
      <c r="D19" s="74"/>
      <c r="F19" s="74"/>
    </row>
    <row r="20" spans="2:9" s="140" customFormat="1" ht="12.6" x14ac:dyDescent="0.3">
      <c r="B20" s="162" t="s">
        <v>238</v>
      </c>
      <c r="C20" s="162"/>
      <c r="D20" s="162"/>
      <c r="F20" s="162"/>
    </row>
    <row r="21" spans="2:9" ht="99.95" customHeight="1" x14ac:dyDescent="0.3">
      <c r="B21" s="255"/>
      <c r="C21" s="255"/>
      <c r="D21" s="255"/>
      <c r="E21" s="255"/>
      <c r="F21" s="255"/>
      <c r="G21" s="255"/>
      <c r="H21" s="255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113</v>
      </c>
      <c r="C23" s="162"/>
      <c r="D23" s="162"/>
      <c r="F23" s="162"/>
    </row>
    <row r="24" spans="2:9" ht="99.95" customHeight="1" x14ac:dyDescent="0.25">
      <c r="B24" s="266"/>
      <c r="C24" s="255"/>
      <c r="D24" s="255"/>
      <c r="E24" s="255"/>
      <c r="F24" s="255"/>
      <c r="G24" s="255"/>
      <c r="H24" s="255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124</v>
      </c>
      <c r="C26" s="162"/>
      <c r="D26" s="162"/>
      <c r="F26" s="162"/>
    </row>
    <row r="27" spans="2:9" ht="99.95" customHeight="1" x14ac:dyDescent="0.25">
      <c r="B27" s="255"/>
      <c r="C27" s="255"/>
      <c r="D27" s="255"/>
      <c r="E27" s="255"/>
      <c r="F27" s="255"/>
      <c r="G27" s="255"/>
      <c r="H27" s="255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107</v>
      </c>
      <c r="C29" s="162"/>
      <c r="D29" s="162"/>
      <c r="F29" s="162"/>
    </row>
    <row r="30" spans="2:9" ht="99.95" customHeight="1" x14ac:dyDescent="0.25">
      <c r="B30" s="255"/>
      <c r="C30" s="255"/>
      <c r="D30" s="255"/>
      <c r="E30" s="255"/>
      <c r="F30" s="255"/>
      <c r="G30" s="255"/>
      <c r="H30" s="255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0" t="s">
        <v>205</v>
      </c>
    </row>
    <row r="33" spans="2:15" x14ac:dyDescent="0.25">
      <c r="B33" s="190" t="s">
        <v>218</v>
      </c>
    </row>
    <row r="34" spans="2:15" x14ac:dyDescent="0.25">
      <c r="B34" s="190" t="s">
        <v>219</v>
      </c>
    </row>
    <row r="35" spans="2:15" x14ac:dyDescent="0.25">
      <c r="B35" s="190" t="s">
        <v>220</v>
      </c>
    </row>
    <row r="36" spans="2:15" x14ac:dyDescent="0.25">
      <c r="B36" s="191" t="s">
        <v>204</v>
      </c>
    </row>
    <row r="37" spans="2:15" x14ac:dyDescent="0.25">
      <c r="B37" s="190" t="s">
        <v>216</v>
      </c>
    </row>
    <row r="38" spans="2:15" ht="14.25" x14ac:dyDescent="0.25">
      <c r="B38" s="190" t="s">
        <v>255</v>
      </c>
      <c r="O38" s="142"/>
    </row>
    <row r="39" spans="2:15" ht="14.25" x14ac:dyDescent="0.25">
      <c r="O39" s="142"/>
    </row>
    <row r="42" spans="2:15" x14ac:dyDescent="0.25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292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E2" s="73"/>
    </row>
    <row r="3" spans="1:12" ht="24.95" customHeight="1" x14ac:dyDescent="0.25">
      <c r="B3" s="120" t="s">
        <v>117</v>
      </c>
      <c r="C3" s="73"/>
      <c r="D3" s="73"/>
      <c r="E3" s="73"/>
    </row>
    <row r="4" spans="1:12" x14ac:dyDescent="0.25">
      <c r="B4" s="135" t="s">
        <v>289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F6" s="208"/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36"/>
      <c r="C8" s="138" t="s">
        <v>70</v>
      </c>
      <c r="D8" s="265"/>
      <c r="E8" s="265"/>
      <c r="F8" s="265"/>
      <c r="G8" s="265"/>
      <c r="H8" s="265"/>
      <c r="I8" s="193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36"/>
      <c r="C12" s="138" t="s">
        <v>74</v>
      </c>
      <c r="D12" s="262"/>
      <c r="E12" s="262"/>
      <c r="F12" s="262"/>
      <c r="G12" s="262"/>
      <c r="H12" s="262"/>
      <c r="I12" s="69" t="s">
        <v>215</v>
      </c>
    </row>
    <row r="13" spans="1:12" x14ac:dyDescent="0.25">
      <c r="B13" s="141"/>
      <c r="C13" s="74"/>
      <c r="D13" s="74"/>
      <c r="E13" s="74"/>
    </row>
    <row r="14" spans="1:12" x14ac:dyDescent="0.25">
      <c r="B14" s="162" t="s">
        <v>236</v>
      </c>
      <c r="C14" s="74"/>
      <c r="D14" s="74"/>
      <c r="F14" s="74"/>
    </row>
    <row r="15" spans="1:12" ht="24.95" customHeight="1" x14ac:dyDescent="0.25">
      <c r="B15" s="266"/>
      <c r="C15" s="266"/>
      <c r="D15" s="266"/>
      <c r="E15" s="266"/>
      <c r="F15" s="266"/>
      <c r="G15" s="266"/>
      <c r="H15" s="266"/>
      <c r="I15" s="69" t="s">
        <v>221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2" t="s">
        <v>237</v>
      </c>
      <c r="C17" s="162"/>
      <c r="D17" s="162"/>
      <c r="F17" s="162"/>
    </row>
    <row r="18" spans="2:11" ht="99.95" customHeight="1" x14ac:dyDescent="0.25">
      <c r="B18" s="255"/>
      <c r="C18" s="255"/>
      <c r="D18" s="255"/>
      <c r="E18" s="255"/>
      <c r="F18" s="255"/>
      <c r="G18" s="255"/>
      <c r="H18" s="255"/>
      <c r="I18" s="43"/>
    </row>
    <row r="19" spans="2:11" ht="13.9" x14ac:dyDescent="0.3">
      <c r="B19" s="141"/>
      <c r="C19" s="74"/>
      <c r="D19" s="74"/>
      <c r="F19" s="74"/>
    </row>
    <row r="20" spans="2:11" s="140" customFormat="1" ht="12.6" x14ac:dyDescent="0.3">
      <c r="B20" s="162" t="s">
        <v>238</v>
      </c>
      <c r="C20" s="162"/>
      <c r="D20" s="162"/>
      <c r="F20" s="162"/>
    </row>
    <row r="21" spans="2:11" ht="99.95" customHeight="1" x14ac:dyDescent="0.3">
      <c r="B21" s="255"/>
      <c r="C21" s="255"/>
      <c r="D21" s="255"/>
      <c r="E21" s="255"/>
      <c r="F21" s="255"/>
      <c r="G21" s="255"/>
      <c r="H21" s="255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2" t="s">
        <v>125</v>
      </c>
      <c r="C23" s="162"/>
      <c r="D23" s="162"/>
      <c r="E23" s="162"/>
    </row>
    <row r="24" spans="2:11" ht="99.95" customHeight="1" x14ac:dyDescent="0.25">
      <c r="B24" s="266"/>
      <c r="C24" s="266"/>
      <c r="D24" s="266"/>
      <c r="E24" s="266"/>
      <c r="F24" s="266"/>
      <c r="G24" s="266"/>
      <c r="H24" s="266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2" t="s">
        <v>126</v>
      </c>
      <c r="C26" s="162"/>
      <c r="D26" s="162"/>
      <c r="E26" s="162"/>
      <c r="K26" s="35"/>
    </row>
    <row r="27" spans="2:11" ht="99.95" customHeight="1" x14ac:dyDescent="0.25">
      <c r="B27" s="255"/>
      <c r="C27" s="255"/>
      <c r="D27" s="255"/>
      <c r="E27" s="255"/>
      <c r="F27" s="255"/>
      <c r="G27" s="255"/>
      <c r="H27" s="255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2" t="s">
        <v>107</v>
      </c>
      <c r="C29" s="162"/>
      <c r="D29" s="162"/>
      <c r="E29" s="162"/>
      <c r="K29" s="35"/>
    </row>
    <row r="30" spans="2:11" ht="99.95" customHeight="1" x14ac:dyDescent="0.25">
      <c r="B30" s="255"/>
      <c r="C30" s="255"/>
      <c r="D30" s="255"/>
      <c r="E30" s="255"/>
      <c r="F30" s="255"/>
      <c r="G30" s="255"/>
      <c r="H30" s="255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0" t="s">
        <v>205</v>
      </c>
    </row>
    <row r="33" spans="2:15" x14ac:dyDescent="0.25">
      <c r="B33" s="190" t="s">
        <v>218</v>
      </c>
    </row>
    <row r="34" spans="2:15" x14ac:dyDescent="0.25">
      <c r="B34" s="190" t="s">
        <v>219</v>
      </c>
    </row>
    <row r="35" spans="2:15" x14ac:dyDescent="0.25">
      <c r="B35" s="190" t="s">
        <v>220</v>
      </c>
    </row>
    <row r="36" spans="2:15" x14ac:dyDescent="0.25">
      <c r="B36" s="191" t="s">
        <v>204</v>
      </c>
    </row>
    <row r="37" spans="2:15" x14ac:dyDescent="0.25">
      <c r="B37" s="190" t="s">
        <v>216</v>
      </c>
    </row>
    <row r="38" spans="2:15" ht="14.25" x14ac:dyDescent="0.25">
      <c r="B38" s="190" t="s">
        <v>255</v>
      </c>
      <c r="N38" s="142"/>
    </row>
    <row r="39" spans="2:15" ht="14.25" x14ac:dyDescent="0.25">
      <c r="N39" s="142"/>
    </row>
    <row r="43" spans="2:15" x14ac:dyDescent="0.25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263</v>
      </c>
    </row>
    <row r="47" spans="2:15" x14ac:dyDescent="0.2">
      <c r="B47" s="44"/>
      <c r="O47" s="55" t="s">
        <v>260</v>
      </c>
    </row>
    <row r="48" spans="2:15" x14ac:dyDescent="0.2">
      <c r="O48" s="55" t="s">
        <v>265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53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C5" sqref="C5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214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115</v>
      </c>
      <c r="C1" s="209"/>
      <c r="I1" s="128"/>
      <c r="J1" s="128"/>
      <c r="K1" s="128"/>
    </row>
    <row r="2" spans="2:11" s="118" customFormat="1" ht="24.95" customHeight="1" x14ac:dyDescent="0.2">
      <c r="B2" s="120" t="s">
        <v>145</v>
      </c>
      <c r="C2" s="21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211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44" t="s">
        <v>138</v>
      </c>
      <c r="C4" s="212" t="s">
        <v>47</v>
      </c>
      <c r="D4" s="144" t="s">
        <v>49</v>
      </c>
      <c r="E4" s="144" t="s">
        <v>53</v>
      </c>
      <c r="F4" s="144" t="s">
        <v>143</v>
      </c>
      <c r="G4" s="144" t="s">
        <v>144</v>
      </c>
      <c r="I4" s="128"/>
      <c r="J4" s="128"/>
      <c r="K4" s="128"/>
    </row>
    <row r="5" spans="2:11" s="118" customFormat="1" ht="35.1" customHeight="1" x14ac:dyDescent="0.25">
      <c r="B5" s="270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71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72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70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71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72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70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71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72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70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71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72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C17" s="209"/>
      <c r="I17" s="128"/>
      <c r="J17" s="128"/>
      <c r="K17" s="128"/>
    </row>
    <row r="18" spans="3:11" s="118" customFormat="1" ht="14.25" x14ac:dyDescent="0.25">
      <c r="C18" s="209"/>
      <c r="I18" s="128"/>
      <c r="J18" s="128"/>
      <c r="K18" s="128"/>
    </row>
    <row r="19" spans="3:11" s="118" customFormat="1" ht="14.25" x14ac:dyDescent="0.25">
      <c r="C19" s="213"/>
      <c r="E19" s="125"/>
      <c r="I19" s="128"/>
      <c r="J19" s="128"/>
      <c r="K19" s="128"/>
    </row>
    <row r="20" spans="3:11" s="118" customFormat="1" ht="14.25" x14ac:dyDescent="0.25">
      <c r="C20" s="209"/>
      <c r="I20" s="128"/>
      <c r="J20" s="128"/>
      <c r="K20" s="128"/>
    </row>
    <row r="21" spans="3:11" s="118" customFormat="1" ht="14.25" x14ac:dyDescent="0.25">
      <c r="C21" s="209"/>
      <c r="I21" s="128"/>
      <c r="J21" s="128"/>
      <c r="K21" s="128"/>
    </row>
    <row r="22" spans="3:11" s="118" customFormat="1" ht="14.25" x14ac:dyDescent="0.25">
      <c r="C22" s="209"/>
      <c r="I22" s="128"/>
      <c r="J22" s="128"/>
      <c r="K22" s="128"/>
    </row>
    <row r="23" spans="3:11" s="118" customFormat="1" ht="45" x14ac:dyDescent="0.25">
      <c r="C23" s="209"/>
      <c r="I23" s="128"/>
      <c r="J23" s="126" t="s">
        <v>71</v>
      </c>
      <c r="K23" s="126" t="s">
        <v>72</v>
      </c>
    </row>
    <row r="24" spans="3:11" s="118" customFormat="1" ht="14.25" x14ac:dyDescent="0.25">
      <c r="C24" s="209"/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4.25" x14ac:dyDescent="0.25">
      <c r="C25" s="209"/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C26" s="209"/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C27" s="209"/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C28" s="209"/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+'02.02_Ricognizione_Indirette'!B30</f>
        <v>0</v>
      </c>
    </row>
    <row r="32" spans="3:11" x14ac:dyDescent="0.25">
      <c r="J32" s="133">
        <f>+C16</f>
        <v>0</v>
      </c>
      <c r="K32" s="132">
        <f>+'02.02_Ricognizione_Indirette'!B31</f>
        <v>0</v>
      </c>
    </row>
    <row r="33" spans="10:11" x14ac:dyDescent="0.25">
      <c r="J33" s="133" t="e">
        <f>+#REF!</f>
        <v>#REF!</v>
      </c>
      <c r="K33" s="132">
        <f>+'02.02_Ricognizione_Indirette'!B32</f>
        <v>0</v>
      </c>
    </row>
    <row r="34" spans="10:11" x14ac:dyDescent="0.25">
      <c r="J34" s="133" t="e">
        <f>+#REF!</f>
        <v>#REF!</v>
      </c>
      <c r="K34" s="132">
        <f>+'02.02_Ricognizione_Indirette'!B33</f>
        <v>0</v>
      </c>
    </row>
    <row r="35" spans="10:11" x14ac:dyDescent="0.25">
      <c r="J35" s="133" t="e">
        <f>+#REF!</f>
        <v>#REF!</v>
      </c>
      <c r="K35" s="132">
        <f>+'02.02_Ricognizione_Indirette'!B34</f>
        <v>0</v>
      </c>
    </row>
    <row r="36" spans="10:11" x14ac:dyDescent="0.25">
      <c r="J36" s="133" t="e">
        <f>+#REF!</f>
        <v>#REF!</v>
      </c>
      <c r="K36" s="132">
        <f>+'02.02_Ricognizione_Indirette'!B35</f>
        <v>0</v>
      </c>
    </row>
    <row r="37" spans="10:11" x14ac:dyDescent="0.25">
      <c r="J37" s="133" t="e">
        <f>+#REF!</f>
        <v>#REF!</v>
      </c>
      <c r="K37" s="132">
        <f>+'02.02_Ricognizione_Indirette'!B36</f>
        <v>0</v>
      </c>
    </row>
    <row r="38" spans="10:11" x14ac:dyDescent="0.25">
      <c r="J38" s="133">
        <f t="shared" ref="J38:J64" si="0">+C17</f>
        <v>0</v>
      </c>
      <c r="K38" s="132">
        <f>+'02.02_Ricognizione_Indirette'!B37</f>
        <v>0</v>
      </c>
    </row>
    <row r="39" spans="10:11" x14ac:dyDescent="0.25">
      <c r="J39" s="133">
        <f t="shared" si="0"/>
        <v>0</v>
      </c>
      <c r="K39" s="132">
        <f>+'02.02_Ricognizione_Indirette'!B38</f>
        <v>0</v>
      </c>
    </row>
    <row r="40" spans="10:11" x14ac:dyDescent="0.25">
      <c r="J40" s="133">
        <f t="shared" si="0"/>
        <v>0</v>
      </c>
      <c r="K40" s="132">
        <f>+'02.02_Ricognizione_Indirette'!B39</f>
        <v>0</v>
      </c>
    </row>
    <row r="41" spans="10:11" x14ac:dyDescent="0.25">
      <c r="J41" s="133">
        <f t="shared" si="0"/>
        <v>0</v>
      </c>
      <c r="K41" s="132">
        <f>+'02.02_Ricognizione_Indirette'!B40</f>
        <v>0</v>
      </c>
    </row>
    <row r="42" spans="10:11" x14ac:dyDescent="0.25">
      <c r="J42" s="133">
        <f t="shared" si="0"/>
        <v>0</v>
      </c>
      <c r="K42" s="132">
        <f>+'02.02_Ricognizione_Indirette'!B41</f>
        <v>0</v>
      </c>
    </row>
    <row r="43" spans="10:11" x14ac:dyDescent="0.25">
      <c r="J43" s="133">
        <f t="shared" si="0"/>
        <v>0</v>
      </c>
      <c r="K43" s="132">
        <f>+'02.02_Ricognizione_Indirette'!B42</f>
        <v>0</v>
      </c>
    </row>
    <row r="44" spans="10:11" x14ac:dyDescent="0.25">
      <c r="J44" s="133">
        <f t="shared" si="0"/>
        <v>0</v>
      </c>
      <c r="K44" s="132">
        <f>+'02.02_Ricognizione_Indirette'!B43</f>
        <v>0</v>
      </c>
    </row>
    <row r="45" spans="10:11" x14ac:dyDescent="0.25">
      <c r="J45" s="133">
        <f t="shared" si="0"/>
        <v>0</v>
      </c>
      <c r="K45" s="132">
        <f>+'02.02_Ricognizione_Indirette'!B44</f>
        <v>0</v>
      </c>
    </row>
    <row r="46" spans="10:11" x14ac:dyDescent="0.25">
      <c r="J46" s="133">
        <f t="shared" si="0"/>
        <v>0</v>
      </c>
      <c r="K46" s="132">
        <f>+'02.02_Ricognizione_Indirette'!B45</f>
        <v>0</v>
      </c>
    </row>
    <row r="47" spans="10:11" x14ac:dyDescent="0.25">
      <c r="J47" s="133">
        <f t="shared" si="0"/>
        <v>0</v>
      </c>
      <c r="K47" s="132">
        <f>+'02.02_Ricognizione_Indirette'!B46</f>
        <v>0</v>
      </c>
    </row>
    <row r="48" spans="10:11" x14ac:dyDescent="0.25">
      <c r="J48" s="133">
        <f t="shared" si="0"/>
        <v>0</v>
      </c>
      <c r="K48" s="132">
        <f>+'02.02_Ricognizione_Indirette'!B47</f>
        <v>0</v>
      </c>
    </row>
    <row r="49" spans="10:11" x14ac:dyDescent="0.25">
      <c r="J49" s="133">
        <f t="shared" si="0"/>
        <v>0</v>
      </c>
      <c r="K49" s="132">
        <f>+'02.02_Ricognizione_Indirette'!B48</f>
        <v>0</v>
      </c>
    </row>
    <row r="50" spans="10:11" x14ac:dyDescent="0.25">
      <c r="J50" s="133">
        <f t="shared" si="0"/>
        <v>0</v>
      </c>
      <c r="K50" s="132">
        <f>+'02.02_Ricognizione_Indirette'!B49</f>
        <v>0</v>
      </c>
    </row>
    <row r="51" spans="10:11" x14ac:dyDescent="0.25">
      <c r="J51" s="133">
        <f t="shared" si="0"/>
        <v>0</v>
      </c>
      <c r="K51" s="132">
        <f>+'02.02_Ricognizione_Indirette'!B50</f>
        <v>0</v>
      </c>
    </row>
    <row r="52" spans="10:11" x14ac:dyDescent="0.25">
      <c r="J52" s="133">
        <f t="shared" si="0"/>
        <v>0</v>
      </c>
      <c r="K52" s="132">
        <f>+'02.02_Ricognizione_Indirette'!B51</f>
        <v>0</v>
      </c>
    </row>
    <row r="53" spans="10:11" x14ac:dyDescent="0.25">
      <c r="J53" s="133">
        <f t="shared" si="0"/>
        <v>0</v>
      </c>
      <c r="K53" s="132">
        <f>+'02.02_Ricognizione_Indirette'!B52</f>
        <v>0</v>
      </c>
    </row>
    <row r="54" spans="10:11" x14ac:dyDescent="0.25">
      <c r="J54" s="133">
        <f t="shared" si="0"/>
        <v>0</v>
      </c>
      <c r="K54" s="132">
        <f>+'02.02_Ricognizione_Indirette'!B53</f>
        <v>0</v>
      </c>
    </row>
    <row r="55" spans="10:11" x14ac:dyDescent="0.25">
      <c r="J55" s="133">
        <f t="shared" si="0"/>
        <v>0</v>
      </c>
      <c r="K55" s="132">
        <f>+'02.02_Ricognizione_Indirette'!B54</f>
        <v>0</v>
      </c>
    </row>
    <row r="56" spans="10:11" x14ac:dyDescent="0.25">
      <c r="J56" s="133">
        <f t="shared" si="0"/>
        <v>0</v>
      </c>
      <c r="K56" s="132">
        <f>+'02.02_Ricognizione_Indirette'!B55</f>
        <v>0</v>
      </c>
    </row>
    <row r="57" spans="10:11" x14ac:dyDescent="0.25">
      <c r="J57" s="133">
        <f t="shared" si="0"/>
        <v>0</v>
      </c>
      <c r="K57" s="132">
        <f>+'02.02_Ricognizione_Indirette'!B56</f>
        <v>0</v>
      </c>
    </row>
    <row r="58" spans="10:11" x14ac:dyDescent="0.25">
      <c r="J58" s="133">
        <f t="shared" si="0"/>
        <v>0</v>
      </c>
      <c r="K58" s="132">
        <f>+'02.02_Ricognizione_Indirette'!B57</f>
        <v>0</v>
      </c>
    </row>
    <row r="59" spans="10:11" x14ac:dyDescent="0.25">
      <c r="J59" s="133">
        <f t="shared" si="0"/>
        <v>0</v>
      </c>
      <c r="K59" s="132">
        <f>+'02.02_Ricognizione_Indirette'!B58</f>
        <v>0</v>
      </c>
    </row>
    <row r="60" spans="10:11" x14ac:dyDescent="0.25">
      <c r="J60" s="133">
        <f t="shared" si="0"/>
        <v>0</v>
      </c>
      <c r="K60" s="132">
        <f>+'02.02_Ricognizione_Indirette'!B59</f>
        <v>0</v>
      </c>
    </row>
    <row r="61" spans="10:11" x14ac:dyDescent="0.25">
      <c r="J61" s="133">
        <f t="shared" si="0"/>
        <v>0</v>
      </c>
      <c r="K61" s="132">
        <f>+'02.02_Ricognizione_Indirette'!B60</f>
        <v>0</v>
      </c>
    </row>
    <row r="62" spans="10:11" x14ac:dyDescent="0.25">
      <c r="J62" s="133">
        <f t="shared" si="0"/>
        <v>0</v>
      </c>
      <c r="K62" s="132">
        <f>+'02.02_Ricognizione_Indirette'!B61</f>
        <v>0</v>
      </c>
    </row>
    <row r="63" spans="10:11" x14ac:dyDescent="0.25">
      <c r="J63" s="133">
        <f t="shared" si="0"/>
        <v>0</v>
      </c>
      <c r="K63" s="132">
        <f>+'02.02_Ricognizione_Indirette'!B62</f>
        <v>0</v>
      </c>
    </row>
    <row r="64" spans="10:11" x14ac:dyDescent="0.25">
      <c r="J64" s="133">
        <f t="shared" si="0"/>
        <v>0</v>
      </c>
      <c r="K64" s="132">
        <f>+'02.02_Ricognizione_Indirette'!B63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214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214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214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214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214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214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214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214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214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214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214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214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214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214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214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214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214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214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214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214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214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214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214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214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214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214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214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214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214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214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214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214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214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214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214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214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214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214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214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214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214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214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214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214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214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214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214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214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214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214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214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214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214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214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214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214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214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214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214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214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214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214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214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214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214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214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214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214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214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214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214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214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214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214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214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214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214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214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214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214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214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214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214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214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214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214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214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214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214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214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214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214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214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214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214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214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214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214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214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214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214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214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214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214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214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214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214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214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214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214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214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214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214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214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214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214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214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214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214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214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214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214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214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214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214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214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214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214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214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214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214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214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214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214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214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214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214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214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214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214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214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214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214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214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214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214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214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214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214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214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214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214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214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214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214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214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214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214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214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214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214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214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214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214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214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214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214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214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214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214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214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214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214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214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214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214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214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214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214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214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214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214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214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214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214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214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214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214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214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214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214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214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214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214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214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214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214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214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214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214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214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214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214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214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214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214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214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214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214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214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214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214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214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214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214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214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214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214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214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214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214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214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214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214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214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214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214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214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214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214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214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214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214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214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214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214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214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214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214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214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214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214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214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214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214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214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214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214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214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214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214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214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214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214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214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214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214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214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214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214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214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214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214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214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214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214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214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214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214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214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214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214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214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214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214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214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214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214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214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214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214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214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214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214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214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214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214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214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214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214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214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214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214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214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214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214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214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214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214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214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214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214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214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214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214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214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214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214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214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214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214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214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214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214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214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214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214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214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214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214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214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214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214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214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214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214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214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214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214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214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214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214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214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214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214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214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214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214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214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214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214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214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214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214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214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214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214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214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214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214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214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214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214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214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214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214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214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214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214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214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214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214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214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214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214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214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214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214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214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214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214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214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214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214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214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214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214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214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214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214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214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214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214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214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214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214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214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214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214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214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214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214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214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214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214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214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214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214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214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214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214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214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214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214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214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214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214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214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214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214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214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214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214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214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214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214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214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214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214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214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214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214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214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214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214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214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214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214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214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214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214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214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214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214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214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214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214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214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214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214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214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214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214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214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214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214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214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214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214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214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214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214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214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214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214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214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214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214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214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214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214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214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214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214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214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214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214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214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214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214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214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214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214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214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214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214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214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214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214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214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214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214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214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214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214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214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214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214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214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214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214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214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214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214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214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214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214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214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214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214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214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214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214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214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214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214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214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214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214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214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214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214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214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214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214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214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214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214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214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214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214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214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214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214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214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214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214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214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214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214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214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214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214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214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214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214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214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214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214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214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214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214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214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214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214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214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214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214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214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214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214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214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214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214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214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214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214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214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214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214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214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214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214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214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214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214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214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214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214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214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214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214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214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214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214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214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214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214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214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214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214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214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214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214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214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214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214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214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214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214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214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214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214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214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214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214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214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214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214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214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214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214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214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214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214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214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214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214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214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214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214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214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214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214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214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214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214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214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214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214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214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214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214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214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214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214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214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214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214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214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214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214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214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214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214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214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214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214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214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214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214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214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214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214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214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214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214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214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214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214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214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214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214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214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214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214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214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214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214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214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214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214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214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214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214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214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214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214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214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214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214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214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214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214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214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214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214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214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214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214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214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214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214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214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214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214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214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214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214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214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214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214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214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214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214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214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214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214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214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214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214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214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214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214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214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214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214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214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214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214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214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214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214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214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214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214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214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214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214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214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214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214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214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214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214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214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214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214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214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214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214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214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214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214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214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214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214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214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214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214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214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214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214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214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214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214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214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214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214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214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214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214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214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214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214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214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214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214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214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214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214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214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214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214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214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214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214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214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214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214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214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214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214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214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214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214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214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214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214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214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214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214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214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214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214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214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214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214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214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214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214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214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214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214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214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214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214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214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214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214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214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214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214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214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214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214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214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214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214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214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214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214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214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214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214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214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214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214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214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214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214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214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214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214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214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214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214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214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214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214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214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214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214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214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214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214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214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214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214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214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214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214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214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214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214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214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214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214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214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214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214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214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214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214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214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214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214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214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214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214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214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214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214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214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214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214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214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214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214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214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214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214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214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214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214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214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214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214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214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214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214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214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214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214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214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214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214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214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214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214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214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214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214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214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214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214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214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214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214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214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214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214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214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214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214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214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214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214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214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214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214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214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214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214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214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214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214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214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214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214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214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214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214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214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214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214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214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214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214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214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214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214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214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214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214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214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214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214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214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214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214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214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214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214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214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214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214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214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214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214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214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214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214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214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214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214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214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214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214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214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214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214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214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214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214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214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214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214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214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214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214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214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214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214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214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214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214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214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214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214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214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214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214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214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214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214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214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214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214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214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214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214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214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214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214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214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214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214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214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214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214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214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214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214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214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214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214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214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214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214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214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214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214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214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214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214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214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214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214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214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214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214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214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214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214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214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214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214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214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214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214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214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214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214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214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214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214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214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214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214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214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214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214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214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214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214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214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214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214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214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214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214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214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214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214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214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214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214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214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214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214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214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214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214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214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214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214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214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214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214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214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214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214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214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214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214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214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214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214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214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214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214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214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214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214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214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214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214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214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214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214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214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214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214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214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214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214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214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214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214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214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214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214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214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214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214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214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214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214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214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214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214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214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214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214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214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214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214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214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214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214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214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214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214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214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214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214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214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214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214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214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214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214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214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214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214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214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214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214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214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214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214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214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214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214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214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214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214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214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214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214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214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214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214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214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214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214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214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214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214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214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214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214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214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214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214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214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214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214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214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214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214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214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214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214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214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214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214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214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214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214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214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214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214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214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214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214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214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214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214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214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214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214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214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214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214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214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214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214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214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214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214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214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214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214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214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214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214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214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214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214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214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214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214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214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214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214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214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214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214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214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214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214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214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214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214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214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214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214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214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214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214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214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214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214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214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214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214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214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214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214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214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214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214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214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214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214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214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214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214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214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214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214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214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214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214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214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214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214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214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214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214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214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214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214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214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214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214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214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214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214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214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214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214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214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214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214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214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214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214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214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214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214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214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214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214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214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214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214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214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214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214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214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214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214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214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214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214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214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214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214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214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214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214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214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214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214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214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214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214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214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214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214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214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214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214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214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214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214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214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214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214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214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214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214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214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214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214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214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214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214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214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214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214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214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214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214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214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214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214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214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214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214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214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214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214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214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214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214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214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214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214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214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214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214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214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214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214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214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214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214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214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214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214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214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214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214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214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214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214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214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214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214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214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214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214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214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214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214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214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214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214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214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214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214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214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214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214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214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214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214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214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214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214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214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214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214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214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214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214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214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214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214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214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214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214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214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214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214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214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214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214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214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214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214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214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214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214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214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214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214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214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214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214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214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214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214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214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214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214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214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214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214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214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214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214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214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214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214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214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214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214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214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214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214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214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214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214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214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214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214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214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214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214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214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214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214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214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214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214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214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214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214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214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214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214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214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214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214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214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214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214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214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214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214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214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214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214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214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214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214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214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214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214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214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214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214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214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214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214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214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214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214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214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214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214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214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214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214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214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214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214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214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214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214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214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214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214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214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214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214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214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214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214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214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214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214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214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214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214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214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214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214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214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214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214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214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214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214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214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214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214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214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214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214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214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214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214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214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214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214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214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214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214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214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214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214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214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214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214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214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214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214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214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214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214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214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214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214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214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214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214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214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214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214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214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214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214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214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214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214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214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214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214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214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214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214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214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214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214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214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214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214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214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214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214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214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214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214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214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214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214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214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214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214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214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214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214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214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214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214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214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214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214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214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214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214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214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214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214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214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214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214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214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214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214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214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214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214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214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214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214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214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214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214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214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214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214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214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214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214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214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214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214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214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214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214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214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214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214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214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214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214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214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214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214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214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214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214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214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214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214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214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214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214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214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214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214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214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214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214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214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214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214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214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214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214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214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214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214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214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214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214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214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214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214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214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214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214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214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214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214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214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214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214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214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214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214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214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214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214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214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214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214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214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214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214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214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214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214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214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214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214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214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214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214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214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214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214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214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214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214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214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214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214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214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214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214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214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214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214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214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214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214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214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214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214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214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214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214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214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214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214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214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214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214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214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214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214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214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214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214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214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214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214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214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214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214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214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214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214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214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214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214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214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214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214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214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214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214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214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214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214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214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214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214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214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214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214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214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214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214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214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214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214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214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214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214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214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214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214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214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214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214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214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214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214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214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214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214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214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214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214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214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214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214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214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214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214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214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214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214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214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214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214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214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214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214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214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214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214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214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214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214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214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214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214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214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214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214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214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214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214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214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214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214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214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214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214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214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214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214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214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214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214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214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214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214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214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214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214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214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214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214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214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214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214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214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214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214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214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214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214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214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214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214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214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214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214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214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214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214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214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214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214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214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214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214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214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214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214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214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214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214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214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214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214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214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214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214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214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214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214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214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214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214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214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214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214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214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214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214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214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214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214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214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214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214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214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214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214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214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214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214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214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214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214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214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214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214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214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214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214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214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214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214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214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214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214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214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214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214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214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214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214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214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214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214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214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214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214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214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214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214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214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214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214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214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214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214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214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214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214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214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214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214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214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214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214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214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214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214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214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214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214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214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214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214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214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214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214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214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214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214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214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214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214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214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214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214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214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214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214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214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214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214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214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214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214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214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214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214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214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214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214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214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214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214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214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214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214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214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214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214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214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214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214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214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214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214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214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214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214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214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214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214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214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214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214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214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214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214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214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214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214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214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214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214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214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214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214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214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214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214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214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214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214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214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214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214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214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214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214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214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214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214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214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214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214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214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214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214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214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214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214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214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214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214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214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214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214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214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214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214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214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214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214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214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214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214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214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214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214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214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214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214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214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214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214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214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214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214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214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214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214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214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214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214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214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214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214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214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214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214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214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214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214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214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214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214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214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214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214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214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214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214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214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214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214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214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214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214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214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214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214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214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214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214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214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214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214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214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214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214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214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214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214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214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214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214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214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214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214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214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214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214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214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214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214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214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214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214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214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214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214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214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214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214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214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214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214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214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214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214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214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214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214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214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214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214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214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214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214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214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214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214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214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214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214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214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214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214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214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214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214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214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214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214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214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214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214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214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214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214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214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214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214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214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214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214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214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214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214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214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214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214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214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214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214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214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214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214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214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214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214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214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214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214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214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214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214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214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214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214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214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214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214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214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214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214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214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214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214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214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214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214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214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214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214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214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214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214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214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214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214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214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214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214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214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214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214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214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214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214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214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214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214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214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214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214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214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214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214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214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214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214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214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214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214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214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214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214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214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214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214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214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214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214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214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214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214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214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214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214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214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214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214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214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214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214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214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214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214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214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214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214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214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214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214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214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214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214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214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214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214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214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214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214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214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214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214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214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214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214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214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214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214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214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214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214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214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214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214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214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214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214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214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214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214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214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214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214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214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214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214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214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214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214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214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214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214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214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214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214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214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214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214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214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214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214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214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214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214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214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214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214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214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214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214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214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214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214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214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214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214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214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214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214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214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214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214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214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214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214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214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214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214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214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214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214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214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214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214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214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214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214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214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214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214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214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214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214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214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214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214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214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214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214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214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214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214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214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214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214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214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214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214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214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214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214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214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214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214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214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214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214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214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214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214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214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214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214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214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214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214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214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214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214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214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214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214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214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214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214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214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214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214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214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214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214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214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214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214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214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214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214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214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214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214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214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214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214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214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214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214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214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214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214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214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214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214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214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214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214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214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214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214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214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214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214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214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214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214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214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214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214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214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214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214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214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214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214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214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214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214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214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214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214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214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214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214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214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214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214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214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214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214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214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214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214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214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214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214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214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214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214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214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214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214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214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214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214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214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214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214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214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214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214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214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214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214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214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214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214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214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214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214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214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214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214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214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214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214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214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214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214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214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214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214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214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214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214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214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214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214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214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214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214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214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214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214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214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214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214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214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214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214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214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214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214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214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214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214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214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214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214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214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214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214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214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214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214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214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214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214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214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214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214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214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214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214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214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214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214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214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214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214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214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214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214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214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214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214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214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214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214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214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214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214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214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214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214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214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214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214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214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214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214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214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214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214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214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214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214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214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214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214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214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214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214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214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214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214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214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214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214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214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214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214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214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214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214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214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214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214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214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214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214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214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214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214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214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214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214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214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214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214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214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214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214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214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214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214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214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214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214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214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214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214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214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214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214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214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214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214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214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214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214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214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214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214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214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214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214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214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214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214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214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214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214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214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214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214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214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214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214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214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214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214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214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214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214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214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214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214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214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214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214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214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214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214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214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214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214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214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214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214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214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214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214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214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214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214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214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214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214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214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214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214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214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214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214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214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214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214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214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214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214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214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214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214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214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214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214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214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214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214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214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214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214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214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214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214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214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214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214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214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214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214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214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214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214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214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214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214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214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214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214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214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214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214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214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214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214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214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214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214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214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214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214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214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214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214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214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214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214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214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214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214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214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214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214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214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214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214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214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214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214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214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214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214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214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214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214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214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214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214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214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214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214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214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214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214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214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214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214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214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214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214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214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214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214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214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214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214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214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214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214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214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214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214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214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214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214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214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214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214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214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214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214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214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214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214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214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214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214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214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214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214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214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214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214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214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214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214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214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214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214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214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214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214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214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214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214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214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214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214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214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214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214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214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214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214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214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214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214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214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214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214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214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214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214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214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214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214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214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214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214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214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214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214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214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214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214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214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214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214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214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214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214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214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214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214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214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214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214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214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214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214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214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214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214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214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214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214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214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214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214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214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214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214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214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214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214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214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214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214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214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214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214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214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214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214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214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214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214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214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214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214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214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214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214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214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214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214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214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214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214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214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214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214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214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214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214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214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214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214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214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214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214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214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214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214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214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214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214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214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214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214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214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214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214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214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214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214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214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214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214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214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214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214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214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214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214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214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214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214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214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214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214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214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214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214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214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214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214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214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214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214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214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214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214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214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214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214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214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214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214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214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214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214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214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214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214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214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214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214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214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214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214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214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214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214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214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214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214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214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214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214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214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214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214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214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214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214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214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214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214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214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214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214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214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214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214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214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214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214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214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214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214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214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214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214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214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214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214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214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214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214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214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214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214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214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214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214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214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214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214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214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214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214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214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214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214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214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214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214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214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214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214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214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214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214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214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214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214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214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214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214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214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214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214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214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214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214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214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214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214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214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214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214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214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214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214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214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214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214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214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214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214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214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214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214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214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214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214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214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214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214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214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214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214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214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214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214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214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214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214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214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214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214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214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214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214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214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214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214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214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214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214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214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214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214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214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214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214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214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214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214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214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214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214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214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214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214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214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214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214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214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214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214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214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214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214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214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214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214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214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214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214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214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214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214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214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214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214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214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214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214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214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214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214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214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214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214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214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214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214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214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214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214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214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214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214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214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214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214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214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214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214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214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214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214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214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214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214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214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214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214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214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214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214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214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214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214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214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214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214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214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214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214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214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214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214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214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214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214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214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214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214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214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214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214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214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214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214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214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214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214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214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214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214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214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214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214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214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214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214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214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214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214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214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214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214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214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214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214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214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214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214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214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214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214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214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214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214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214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214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214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214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214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214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214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214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214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214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214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214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214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214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214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214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214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214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214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214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214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214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214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214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214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214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214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214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214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214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214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214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214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214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214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214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214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214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214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214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214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214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214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214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214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214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214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214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214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214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214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214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214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214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214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214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214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214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214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214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214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214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214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214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214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214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214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214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214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214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214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214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214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214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214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214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214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214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214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214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214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214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214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214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214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214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214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214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214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214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214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214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214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214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214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214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214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214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214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214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214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214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214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214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214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214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214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214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214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214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214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214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214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214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214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214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214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214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214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214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214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214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214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214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214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214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214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214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214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214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214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214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214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214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214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214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214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214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214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214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214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214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214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214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214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214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214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214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214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214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214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214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214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214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214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214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214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214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214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214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214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214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214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214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214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214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214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214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214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214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214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214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214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214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214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214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214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214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214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214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214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214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214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214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214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214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214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214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214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214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214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214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214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214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214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214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214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214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214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214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214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214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214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214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214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214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214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214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214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214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214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214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214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214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214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214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214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214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214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214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214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214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214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214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214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214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214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214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214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214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214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214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214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214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214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214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214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214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214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214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214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214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214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214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214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214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214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214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214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214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214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214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214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214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214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214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214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214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214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214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214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214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214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214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214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214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214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214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214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214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214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214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214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214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214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214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214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214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214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214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214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214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214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214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214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214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214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214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214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214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214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214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214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214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214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214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214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214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214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214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214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214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214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214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214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214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214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214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214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214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214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214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214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214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214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214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214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214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214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214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214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214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214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214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214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214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214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214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214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214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214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214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214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214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214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214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214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214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214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214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214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214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214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214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214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214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214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214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214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214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214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214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214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214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214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214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214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214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214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214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214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214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214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214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214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214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214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214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214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214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214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214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214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214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214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214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214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214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214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214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214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214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214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214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214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214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214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214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214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214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214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214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214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214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214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214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214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214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214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214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214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214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214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214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214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214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214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214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214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214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214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214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214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214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214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214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214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214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214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214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214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214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214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214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214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214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214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214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214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214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214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214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214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214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214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214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214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214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214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214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214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214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214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214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214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214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214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214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214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214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214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214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214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214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214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214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214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214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214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214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214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214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214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214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214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214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214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214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214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214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214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214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214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214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214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214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214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214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214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214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214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214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214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214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214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214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214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214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214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214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214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214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214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214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214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214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214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214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214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214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214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214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214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214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214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214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214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214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214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214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214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214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214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214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214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214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214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214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214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214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214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214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214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214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214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214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214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214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214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214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214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214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214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214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214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214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214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214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214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214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214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214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214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214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214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214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214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214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214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214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214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214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214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214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214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214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214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214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214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214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214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214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214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214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214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214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214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214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214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214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214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214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214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214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214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214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214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214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214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214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214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214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214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214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214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214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214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214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214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214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214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214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214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214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214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214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214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214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214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214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214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214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214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214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214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214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214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214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214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214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214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214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214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214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214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214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214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214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214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214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214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214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214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214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214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214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214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214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214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214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214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214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214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214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214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214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214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214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214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214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214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214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214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214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214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214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214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214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214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214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214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214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214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214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214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214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214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214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214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214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214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214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214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214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214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214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214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214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214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214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214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214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214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214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214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214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214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214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214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214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214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214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214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214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214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214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214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214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214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214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214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214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214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214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214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214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214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214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214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214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214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214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214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214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214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214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214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214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214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214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214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214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214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214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214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214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214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214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214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214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214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214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214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214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214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214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214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214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214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214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214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214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214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214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214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214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214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214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214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214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214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214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214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214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214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214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214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214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214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214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214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214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214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214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214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214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214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214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214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214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214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214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214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214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214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214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214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214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214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214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214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214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214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214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214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214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214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214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214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214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214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214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214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214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214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214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214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214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214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214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214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214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214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214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214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214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214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214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214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214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214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214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214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214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214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214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214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214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214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214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214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214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214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214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214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214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214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214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214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214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214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214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214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214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214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214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214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214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214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214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214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214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214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214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214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214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214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214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214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214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214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214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214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214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214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214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214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214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214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214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214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214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214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214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214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214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214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214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214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214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214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214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214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214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214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214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214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214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214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214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214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214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214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214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214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214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214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214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214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214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214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214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214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214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214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214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214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214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214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214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214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214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214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214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214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214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214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214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214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214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214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214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214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214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214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214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214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214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214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214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214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214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214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214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214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214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214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214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214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214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214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214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214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214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214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214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214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214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214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214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214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214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214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214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214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214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214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214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214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214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214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214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214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214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214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214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214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214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214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214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214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214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214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214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214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214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214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214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214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214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214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214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214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214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214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214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214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214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214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214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214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214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214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214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214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214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214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214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214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214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214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214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214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214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214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214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214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214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214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214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214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214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214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214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214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214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214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214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214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214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214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214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214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214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214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214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214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214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214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214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214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214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214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214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214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214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214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214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214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214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214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214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214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214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214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214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214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214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214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214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214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214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214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214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214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214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214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214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214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214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214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214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214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214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214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214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214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214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214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214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214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214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214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214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214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214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214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214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214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214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214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214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214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214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214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214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214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214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214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214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214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214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214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214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214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214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214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214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214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214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214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214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214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214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214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214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214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214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214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214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214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214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214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214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214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214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214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214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214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214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214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214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214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214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214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214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214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214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214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214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214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214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214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214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214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214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214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214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214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214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214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214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214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214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214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214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214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214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214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214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214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214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214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214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214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214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214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214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214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214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214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214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214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214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214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214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214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214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214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214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214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214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214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214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214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214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214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214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214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214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214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214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214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214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214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214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214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214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214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214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214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214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214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214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214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214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214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214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214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214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214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214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214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214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214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214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214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214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214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214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214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214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214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214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214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214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214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214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214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214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214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214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214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214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214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214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214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214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214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214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214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214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214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214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214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214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214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214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214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214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214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214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214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214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214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214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214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214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214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214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214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214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214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214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214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214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214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214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214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214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214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214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214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214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214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214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214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214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214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214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214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214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214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214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214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214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214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214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214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214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214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214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214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214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214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214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214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214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214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214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214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214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214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214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214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214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214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214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214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214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214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214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214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214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214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214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214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214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214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214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214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214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214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214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214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214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214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214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214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214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214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214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214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214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214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214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214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214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214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214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214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214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214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214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214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214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214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214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214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214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214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214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214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214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214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214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214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214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214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214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214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214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214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214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214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214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214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214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214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214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214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214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214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214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214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214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214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214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214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214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214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214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214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214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214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214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214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214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214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214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214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214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214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214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214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214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214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214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214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214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214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214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214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214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214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214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214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214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214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214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214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214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214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214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214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214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214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214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214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214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214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214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214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214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214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214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214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214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214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214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214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214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214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214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214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214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214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214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214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214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214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214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214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214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214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214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214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214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214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214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214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214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214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214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214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214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214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214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214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214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214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214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214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214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214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214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214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214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214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214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214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214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214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214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214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214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214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214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214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214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214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214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214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214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214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214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214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214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214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214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214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214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214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214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214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214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214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214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phoneticPr fontId="53" type="noConversion"/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34" zoomScale="166" zoomScaleNormal="100" zoomScaleSheetLayoutView="166" workbookViewId="0">
      <selection activeCell="F50" sqref="F50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 x14ac:dyDescent="0.2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 x14ac:dyDescent="0.2">
      <c r="A7" s="173"/>
      <c r="B7" s="19"/>
      <c r="C7" s="194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 x14ac:dyDescent="0.2">
      <c r="A8" s="173"/>
      <c r="B8" s="19"/>
      <c r="C8" s="194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 x14ac:dyDescent="0.2">
      <c r="A9" s="105"/>
      <c r="B9" s="52"/>
      <c r="C9" s="194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194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 x14ac:dyDescent="0.2">
      <c r="A11" s="173"/>
      <c r="B11" s="19"/>
      <c r="C11" s="194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 x14ac:dyDescent="0.2">
      <c r="A12" s="105"/>
      <c r="B12" s="52"/>
      <c r="C12" s="194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194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 x14ac:dyDescent="0.2">
      <c r="A15" s="173"/>
      <c r="B15" s="19"/>
      <c r="C15" s="194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 x14ac:dyDescent="0.2">
      <c r="A16" s="173"/>
      <c r="B16" s="19"/>
      <c r="C16" s="194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 x14ac:dyDescent="0.2">
      <c r="A17" s="105"/>
      <c r="B17" s="52"/>
      <c r="C17" s="194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194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194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194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194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194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194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194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194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194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194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194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194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194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194"/>
      <c r="D42" s="106" t="s">
        <v>259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194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194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194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194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honeticPr fontId="53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15</vt:i4>
      </vt:variant>
    </vt:vector>
  </HeadingPairs>
  <TitlesOfParts>
    <vt:vector size="37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03.01_Finalità_Attività_Tusp_1</vt:lpstr>
      <vt:lpstr>03.02_Condizioni_Art20co.2_Tusp</vt:lpstr>
      <vt:lpstr>Foglio1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Foglio2</vt:lpstr>
      <vt:lpstr>Foglio3</vt:lpstr>
      <vt:lpstr>Foglio4</vt:lpstr>
      <vt:lpstr>Foglio5</vt:lpstr>
      <vt:lpstr>Foglio6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Polizia</cp:lastModifiedBy>
  <cp:lastPrinted>2017-10-12T09:17:05Z</cp:lastPrinted>
  <dcterms:created xsi:type="dcterms:W3CDTF">2013-11-19T10:13:37Z</dcterms:created>
  <dcterms:modified xsi:type="dcterms:W3CDTF">2017-10-12T09:17:26Z</dcterms:modified>
</cp:coreProperties>
</file>